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0" sheetId="2" r:id="rId1"/>
    <sheet name="2021-2022" sheetId="3" r:id="rId2"/>
  </sheets>
  <definedNames>
    <definedName name="_xlnm.Print_Area" localSheetId="0">'2020'!$A$1:$F$468</definedName>
    <definedName name="_xlnm.Print_Area" localSheetId="1">'2021-2022'!$A$1:$H$398</definedName>
  </definedNames>
  <calcPr calcId="124519"/>
</workbook>
</file>

<file path=xl/calcChain.xml><?xml version="1.0" encoding="utf-8"?>
<calcChain xmlns="http://schemas.openxmlformats.org/spreadsheetml/2006/main">
  <c r="F143" i="2"/>
  <c r="F128" i="3"/>
  <c r="F146" i="2" l="1"/>
  <c r="F192"/>
  <c r="H120" i="3"/>
  <c r="H215"/>
  <c r="F215"/>
  <c r="F214" s="1"/>
  <c r="F183"/>
  <c r="F184"/>
  <c r="F163"/>
  <c r="F164"/>
  <c r="F220"/>
  <c r="F221"/>
  <c r="F208"/>
  <c r="F182" s="1"/>
  <c r="H211"/>
  <c r="F211"/>
  <c r="F165"/>
  <c r="F152"/>
  <c r="F151" s="1"/>
  <c r="H127"/>
  <c r="H126" s="1"/>
  <c r="H124" s="1"/>
  <c r="H123" s="1"/>
  <c r="H122" s="1"/>
  <c r="H121" s="1"/>
  <c r="F137"/>
  <c r="F135"/>
  <c r="H135"/>
  <c r="F239" i="2"/>
  <c r="F238" s="1"/>
  <c r="E238"/>
  <c r="E239"/>
  <c r="F276"/>
  <c r="F221"/>
  <c r="F233"/>
  <c r="F231"/>
  <c r="F202"/>
  <c r="F184"/>
  <c r="F168"/>
  <c r="F453"/>
  <c r="F389"/>
  <c r="F388" s="1"/>
  <c r="E389"/>
  <c r="E388" s="1"/>
  <c r="F386"/>
  <c r="E386"/>
  <c r="F353"/>
  <c r="F347"/>
  <c r="F346" s="1"/>
  <c r="F335"/>
  <c r="F316"/>
  <c r="F315" s="1"/>
  <c r="F313"/>
  <c r="F312" s="1"/>
  <c r="F310"/>
  <c r="F309" s="1"/>
  <c r="F308" s="1"/>
  <c r="E316"/>
  <c r="E315" s="1"/>
  <c r="E313"/>
  <c r="E312" s="1"/>
  <c r="E310"/>
  <c r="E309" s="1"/>
  <c r="E308" s="1"/>
  <c r="F304"/>
  <c r="E304"/>
  <c r="E276"/>
  <c r="E273"/>
  <c r="F273"/>
  <c r="F127" i="3" l="1"/>
  <c r="F126" s="1"/>
  <c r="F124" s="1"/>
  <c r="F123" s="1"/>
  <c r="F122" s="1"/>
  <c r="F121" s="1"/>
  <c r="F120" s="1"/>
  <c r="F149"/>
  <c r="F307" i="2"/>
  <c r="E307"/>
  <c r="E465" l="1"/>
  <c r="E464" s="1"/>
  <c r="E463" s="1"/>
  <c r="E462" s="1"/>
  <c r="E461" s="1"/>
  <c r="E459"/>
  <c r="E456"/>
  <c r="E453"/>
  <c r="E448"/>
  <c r="E447" s="1"/>
  <c r="E446" s="1"/>
  <c r="E444"/>
  <c r="E443" s="1"/>
  <c r="E440"/>
  <c r="E438"/>
  <c r="E436"/>
  <c r="E434"/>
  <c r="E430"/>
  <c r="E429" s="1"/>
  <c r="E428" s="1"/>
  <c r="E425"/>
  <c r="E424" s="1"/>
  <c r="E422"/>
  <c r="E421" s="1"/>
  <c r="E417"/>
  <c r="E416" s="1"/>
  <c r="E415" s="1"/>
  <c r="E414" s="1"/>
  <c r="E411"/>
  <c r="E410" s="1"/>
  <c r="E408"/>
  <c r="E406"/>
  <c r="E401"/>
  <c r="E398"/>
  <c r="E395"/>
  <c r="E394" s="1"/>
  <c r="E384"/>
  <c r="E382"/>
  <c r="E379"/>
  <c r="E378" s="1"/>
  <c r="E376"/>
  <c r="E374"/>
  <c r="E372"/>
  <c r="E369"/>
  <c r="E366"/>
  <c r="E360"/>
  <c r="E359" s="1"/>
  <c r="E358" s="1"/>
  <c r="E353"/>
  <c r="E350"/>
  <c r="E342"/>
  <c r="E340"/>
  <c r="E338"/>
  <c r="E335"/>
  <c r="E333"/>
  <c r="E330"/>
  <c r="E327"/>
  <c r="E325"/>
  <c r="E323"/>
  <c r="E321"/>
  <c r="E302"/>
  <c r="E300"/>
  <c r="E295"/>
  <c r="E293"/>
  <c r="E290"/>
  <c r="E289" s="1"/>
  <c r="E285"/>
  <c r="E283"/>
  <c r="E278"/>
  <c r="E275" s="1"/>
  <c r="E271"/>
  <c r="E270" s="1"/>
  <c r="E269" s="1"/>
  <c r="E265"/>
  <c r="E263"/>
  <c r="E262" s="1"/>
  <c r="E261" s="1"/>
  <c r="E258"/>
  <c r="E257" s="1"/>
  <c r="E255"/>
  <c r="E254" s="1"/>
  <c r="E249"/>
  <c r="E247"/>
  <c r="E245"/>
  <c r="E242"/>
  <c r="E241" s="1"/>
  <c r="E236"/>
  <c r="E235" s="1"/>
  <c r="E229"/>
  <c r="E227"/>
  <c r="E225"/>
  <c r="E223"/>
  <c r="E221"/>
  <c r="E219"/>
  <c r="E217"/>
  <c r="E215"/>
  <c r="E213"/>
  <c r="E211"/>
  <c r="E206"/>
  <c r="E204"/>
  <c r="E199"/>
  <c r="E198" s="1"/>
  <c r="E196"/>
  <c r="E194"/>
  <c r="E190"/>
  <c r="E188"/>
  <c r="E186"/>
  <c r="E179"/>
  <c r="E177"/>
  <c r="E175"/>
  <c r="E173"/>
  <c r="E171"/>
  <c r="E162"/>
  <c r="E161" s="1"/>
  <c r="E159"/>
  <c r="E158" s="1"/>
  <c r="E154"/>
  <c r="E152"/>
  <c r="E150"/>
  <c r="E147"/>
  <c r="E144"/>
  <c r="E140"/>
  <c r="E139" s="1"/>
  <c r="E138" s="1"/>
  <c r="E135"/>
  <c r="E134" s="1"/>
  <c r="E133" s="1"/>
  <c r="E132" s="1"/>
  <c r="E129"/>
  <c r="E127"/>
  <c r="E125"/>
  <c r="E122"/>
  <c r="E120"/>
  <c r="E117"/>
  <c r="E116" s="1"/>
  <c r="E114"/>
  <c r="E111" s="1"/>
  <c r="E112"/>
  <c r="E109"/>
  <c r="E108" s="1"/>
  <c r="E104"/>
  <c r="E102"/>
  <c r="E95"/>
  <c r="E93"/>
  <c r="E91"/>
  <c r="E86"/>
  <c r="E84"/>
  <c r="E82"/>
  <c r="E79"/>
  <c r="E78" s="1"/>
  <c r="E77" s="1"/>
  <c r="E74"/>
  <c r="E73" s="1"/>
  <c r="E71"/>
  <c r="E70" s="1"/>
  <c r="E69" s="1"/>
  <c r="E67"/>
  <c r="E66" s="1"/>
  <c r="E64"/>
  <c r="E62"/>
  <c r="E57"/>
  <c r="E56" s="1"/>
  <c r="E53"/>
  <c r="E51"/>
  <c r="E49"/>
  <c r="E44"/>
  <c r="E43" s="1"/>
  <c r="E39"/>
  <c r="E38" s="1"/>
  <c r="E35"/>
  <c r="E34" s="1"/>
  <c r="E31"/>
  <c r="E30" s="1"/>
  <c r="E27"/>
  <c r="E23"/>
  <c r="E16"/>
  <c r="E14"/>
  <c r="E13" s="1"/>
  <c r="E12" s="1"/>
  <c r="E9"/>
  <c r="E8" s="1"/>
  <c r="E6" s="1"/>
  <c r="H392" i="3"/>
  <c r="H384"/>
  <c r="F384"/>
  <c r="H347"/>
  <c r="F347"/>
  <c r="H305"/>
  <c r="F305"/>
  <c r="H230"/>
  <c r="F230"/>
  <c r="H149"/>
  <c r="H92"/>
  <c r="F92"/>
  <c r="H5"/>
  <c r="F5"/>
  <c r="F247" i="2"/>
  <c r="F245"/>
  <c r="F199"/>
  <c r="F198" s="1"/>
  <c r="F152"/>
  <c r="F140"/>
  <c r="F139" s="1"/>
  <c r="F138" s="1"/>
  <c r="F114"/>
  <c r="F109"/>
  <c r="F108" s="1"/>
  <c r="E90" l="1"/>
  <c r="E11"/>
  <c r="E405"/>
  <c r="E404" s="1"/>
  <c r="E381"/>
  <c r="E22"/>
  <c r="E21" s="1"/>
  <c r="E20" s="1"/>
  <c r="E183"/>
  <c r="E182" s="1"/>
  <c r="E268"/>
  <c r="E320"/>
  <c r="E319" s="1"/>
  <c r="E420"/>
  <c r="E419" s="1"/>
  <c r="E452"/>
  <c r="E451" s="1"/>
  <c r="E450" s="1"/>
  <c r="E157"/>
  <c r="E156" s="1"/>
  <c r="E299"/>
  <c r="E298" s="1"/>
  <c r="E297" s="1"/>
  <c r="E349"/>
  <c r="E345" s="1"/>
  <c r="E344" s="1"/>
  <c r="E332"/>
  <c r="E365"/>
  <c r="E433"/>
  <c r="E432" s="1"/>
  <c r="E427" s="1"/>
  <c r="E101"/>
  <c r="E100" s="1"/>
  <c r="E99" s="1"/>
  <c r="E143"/>
  <c r="E142" s="1"/>
  <c r="E137" s="1"/>
  <c r="E201"/>
  <c r="E48"/>
  <c r="E61"/>
  <c r="E60" s="1"/>
  <c r="E119"/>
  <c r="E244"/>
  <c r="E282"/>
  <c r="E281" s="1"/>
  <c r="E292"/>
  <c r="E371"/>
  <c r="E364" s="1"/>
  <c r="E363" s="1"/>
  <c r="E397"/>
  <c r="E393" s="1"/>
  <c r="E107"/>
  <c r="E167"/>
  <c r="E166" s="1"/>
  <c r="E165" s="1"/>
  <c r="E81"/>
  <c r="E124"/>
  <c r="E210"/>
  <c r="E209" s="1"/>
  <c r="E253"/>
  <c r="E252" s="1"/>
  <c r="E42"/>
  <c r="E41" s="1"/>
  <c r="F398" i="3"/>
  <c r="H398"/>
  <c r="F64" i="2"/>
  <c r="F27"/>
  <c r="F465"/>
  <c r="F464" s="1"/>
  <c r="F463" s="1"/>
  <c r="F462" s="1"/>
  <c r="F461" s="1"/>
  <c r="F459"/>
  <c r="F456"/>
  <c r="F448"/>
  <c r="F447" s="1"/>
  <c r="F446" s="1"/>
  <c r="F444"/>
  <c r="F443" s="1"/>
  <c r="F440"/>
  <c r="F438"/>
  <c r="F436"/>
  <c r="F434"/>
  <c r="F430"/>
  <c r="F429" s="1"/>
  <c r="F428" s="1"/>
  <c r="F425"/>
  <c r="F424" s="1"/>
  <c r="F422"/>
  <c r="F421" s="1"/>
  <c r="F417"/>
  <c r="F416" s="1"/>
  <c r="F415" s="1"/>
  <c r="F414" s="1"/>
  <c r="F411"/>
  <c r="F410" s="1"/>
  <c r="F408"/>
  <c r="F406"/>
  <c r="F401"/>
  <c r="F398"/>
  <c r="F395"/>
  <c r="F394" s="1"/>
  <c r="F384"/>
  <c r="F382"/>
  <c r="F379"/>
  <c r="F378" s="1"/>
  <c r="F376"/>
  <c r="F374"/>
  <c r="F372"/>
  <c r="F369"/>
  <c r="F366"/>
  <c r="F360"/>
  <c r="F359" s="1"/>
  <c r="F358" s="1"/>
  <c r="F350"/>
  <c r="F342"/>
  <c r="F340"/>
  <c r="F338"/>
  <c r="F333"/>
  <c r="F330"/>
  <c r="F327"/>
  <c r="F325"/>
  <c r="F323"/>
  <c r="F321"/>
  <c r="F302"/>
  <c r="F300"/>
  <c r="F295"/>
  <c r="F293"/>
  <c r="F290"/>
  <c r="F289" s="1"/>
  <c r="F285"/>
  <c r="F283"/>
  <c r="F278"/>
  <c r="F275" s="1"/>
  <c r="F271"/>
  <c r="F265"/>
  <c r="F263"/>
  <c r="F262" s="1"/>
  <c r="F261" s="1"/>
  <c r="F258"/>
  <c r="F257" s="1"/>
  <c r="F255"/>
  <c r="F254" s="1"/>
  <c r="F249"/>
  <c r="F244" s="1"/>
  <c r="F242"/>
  <c r="F241" s="1"/>
  <c r="F236"/>
  <c r="F235" s="1"/>
  <c r="F229"/>
  <c r="F227"/>
  <c r="F225"/>
  <c r="F223"/>
  <c r="F219"/>
  <c r="F217"/>
  <c r="F215"/>
  <c r="F213"/>
  <c r="F211"/>
  <c r="F206"/>
  <c r="F204"/>
  <c r="F201" s="1"/>
  <c r="F196"/>
  <c r="F194"/>
  <c r="F190"/>
  <c r="F188"/>
  <c r="F186"/>
  <c r="F183" s="1"/>
  <c r="F179"/>
  <c r="F177"/>
  <c r="F175"/>
  <c r="F173"/>
  <c r="F171"/>
  <c r="F162"/>
  <c r="F161" s="1"/>
  <c r="F159"/>
  <c r="F158" s="1"/>
  <c r="F154"/>
  <c r="F150"/>
  <c r="F144"/>
  <c r="F135"/>
  <c r="F134" s="1"/>
  <c r="F133" s="1"/>
  <c r="F132" s="1"/>
  <c r="F129"/>
  <c r="F127"/>
  <c r="F125"/>
  <c r="F122"/>
  <c r="F120"/>
  <c r="F117"/>
  <c r="F116" s="1"/>
  <c r="F112"/>
  <c r="F111" s="1"/>
  <c r="F104"/>
  <c r="F102"/>
  <c r="F95"/>
  <c r="F93"/>
  <c r="F91"/>
  <c r="F86"/>
  <c r="F84"/>
  <c r="F82"/>
  <c r="F79"/>
  <c r="F78" s="1"/>
  <c r="F77" s="1"/>
  <c r="F74"/>
  <c r="F73" s="1"/>
  <c r="F71"/>
  <c r="F70" s="1"/>
  <c r="F69" s="1"/>
  <c r="F67"/>
  <c r="F66" s="1"/>
  <c r="F62"/>
  <c r="F57"/>
  <c r="F56" s="1"/>
  <c r="F53"/>
  <c r="F51"/>
  <c r="F49"/>
  <c r="F44"/>
  <c r="F43" s="1"/>
  <c r="F39"/>
  <c r="F38" s="1"/>
  <c r="F35"/>
  <c r="F34" s="1"/>
  <c r="F31"/>
  <c r="F30" s="1"/>
  <c r="F23"/>
  <c r="F16"/>
  <c r="F14"/>
  <c r="F13" s="1"/>
  <c r="F12" s="1"/>
  <c r="F9"/>
  <c r="F8" s="1"/>
  <c r="F7" s="1"/>
  <c r="F6" s="1"/>
  <c r="E208" l="1"/>
  <c r="E164" s="1"/>
  <c r="E131"/>
  <c r="F167"/>
  <c r="F166" s="1"/>
  <c r="F165" s="1"/>
  <c r="F210"/>
  <c r="E59"/>
  <c r="E5" s="1"/>
  <c r="E181"/>
  <c r="E280"/>
  <c r="E318"/>
  <c r="F381"/>
  <c r="E392"/>
  <c r="E362" s="1"/>
  <c r="E413"/>
  <c r="F433"/>
  <c r="F432" s="1"/>
  <c r="F427" s="1"/>
  <c r="E106"/>
  <c r="E98" s="1"/>
  <c r="F270"/>
  <c r="F269" s="1"/>
  <c r="F268" s="1"/>
  <c r="F101"/>
  <c r="F100" s="1"/>
  <c r="F99" s="1"/>
  <c r="F365"/>
  <c r="F11"/>
  <c r="F299"/>
  <c r="F298" s="1"/>
  <c r="F297" s="1"/>
  <c r="F48"/>
  <c r="F42" s="1"/>
  <c r="F41" s="1"/>
  <c r="F61"/>
  <c r="F119"/>
  <c r="F182"/>
  <c r="F81"/>
  <c r="F420"/>
  <c r="F419" s="1"/>
  <c r="F124"/>
  <c r="F405"/>
  <c r="F404" s="1"/>
  <c r="F452"/>
  <c r="F451" s="1"/>
  <c r="F450" s="1"/>
  <c r="F332"/>
  <c r="F320"/>
  <c r="F319" s="1"/>
  <c r="F397"/>
  <c r="F393" s="1"/>
  <c r="F371"/>
  <c r="F292"/>
  <c r="F209"/>
  <c r="F208" s="1"/>
  <c r="F142"/>
  <c r="F137" s="1"/>
  <c r="F349"/>
  <c r="F282"/>
  <c r="F281" s="1"/>
  <c r="F107"/>
  <c r="F90"/>
  <c r="F60"/>
  <c r="F22"/>
  <c r="F21" s="1"/>
  <c r="F20" s="1"/>
  <c r="F157"/>
  <c r="F156" s="1"/>
  <c r="F253"/>
  <c r="F252" s="1"/>
  <c r="E267" l="1"/>
  <c r="E467" s="1"/>
  <c r="F164"/>
  <c r="F181"/>
  <c r="F392"/>
  <c r="F345"/>
  <c r="F344" s="1"/>
  <c r="F413"/>
  <c r="F106"/>
  <c r="F98" s="1"/>
  <c r="F280"/>
  <c r="F364"/>
  <c r="F363" s="1"/>
  <c r="F318"/>
  <c r="F131"/>
  <c r="F59"/>
  <c r="F5" s="1"/>
  <c r="F362" l="1"/>
  <c r="F267"/>
  <c r="F467" l="1"/>
</calcChain>
</file>

<file path=xl/sharedStrings.xml><?xml version="1.0" encoding="utf-8"?>
<sst xmlns="http://schemas.openxmlformats.org/spreadsheetml/2006/main" count="2792" uniqueCount="468">
  <si>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</si>
  <si>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</si>
  <si>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</si>
  <si>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</si>
  <si>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</si>
  <si>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</si>
  <si>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</si>
  <si>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</si>
  <si>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</si>
  <si>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</si>
  <si>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</si>
  <si>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</si>
  <si>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</si>
  <si>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</si>
  <si>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</si>
  <si>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</si>
  <si>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</si>
  <si>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</si>
  <si>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</si>
  <si>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</si>
  <si>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</si>
  <si>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</si>
  <si>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</si>
  <si>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</si>
  <si>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</si>
  <si>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</si>
  <si>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</si>
  <si>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</si>
  <si>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</si>
  <si>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</si>
  <si>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</si>
  <si>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</si>
  <si>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</si>
  <si>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</si>
  <si>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</si>
  <si>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</si>
  <si>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</si>
  <si>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</si>
  <si>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</si>
  <si>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</si>
  <si>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</si>
  <si>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</si>
  <si>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</si>
  <si>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</si>
  <si>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</si>
  <si>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</si>
  <si>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</si>
  <si>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</si>
  <si>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</si>
  <si>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</si>
  <si>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</si>
  <si>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</si>
  <si>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</si>
  <si>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</si>
  <si>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</si>
  <si>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</si>
  <si>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</si>
  <si>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</si>
  <si>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</si>
  <si>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</si>
  <si>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</si>
  <si>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</si>
  <si>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</si>
  <si>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</si>
  <si>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</si>
  <si>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</si>
  <si>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</si>
  <si>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</si>
  <si>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</si>
  <si>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</si>
  <si>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</si>
  <si>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</si>
  <si>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</si>
  <si>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</si>
  <si>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</si>
  <si>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</si>
  <si>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</si>
  <si>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</si>
  <si>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</si>
  <si>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</si>
  <si>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</si>
  <si>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</si>
  <si>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</si>
  <si>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</si>
  <si>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</si>
  <si>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</si>
  <si>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</si>
  <si>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Национальная экономика</t>
  </si>
  <si>
    <t>0400</t>
  </si>
  <si>
    <t xml:space="preserve">    Транспорт</t>
  </si>
  <si>
    <t>0408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</si>
  <si>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</si>
  <si>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</si>
  <si>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</si>
  <si>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</si>
  <si>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</si>
  <si>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</si>
  <si>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</si>
  <si>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</si>
  <si>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</si>
  <si>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</si>
  <si>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</si>
  <si>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</si>
  <si>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</si>
  <si>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</si>
  <si>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</si>
  <si>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</si>
  <si>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</si>
  <si>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  Другие вопросы в области национальной экономики</t>
  </si>
  <si>
    <t>0412</t>
  </si>
  <si>
    <t>0500000000</t>
  </si>
  <si>
    <t xml:space="preserve">        Подпрограмма "Создание условий для развития предпринимательства"</t>
  </si>
  <si>
    <t>0520000000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</si>
  <si>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</si>
  <si>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</si>
  <si>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</si>
  <si>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</si>
  <si>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</si>
  <si>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</si>
  <si>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</si>
  <si>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</si>
  <si>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</si>
  <si>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</si>
  <si>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</si>
  <si>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</si>
  <si>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</si>
  <si>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</si>
  <si>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</si>
  <si>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</si>
  <si>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</si>
  <si>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</si>
  <si>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</si>
  <si>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</si>
  <si>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</si>
  <si>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</si>
  <si>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</si>
  <si>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Федеральный проект "Чистая вода"</t>
  </si>
  <si>
    <t>073G500000</t>
  </si>
  <si>
    <t>0800300000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</si>
  <si>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</si>
  <si>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</si>
  <si>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</si>
  <si>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</si>
  <si>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</si>
  <si>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</si>
  <si>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</si>
  <si>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</si>
  <si>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</si>
  <si>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</si>
  <si>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</si>
  <si>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</si>
  <si>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</si>
  <si>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</si>
  <si>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</si>
  <si>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</si>
  <si>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</si>
  <si>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</si>
  <si>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</si>
  <si>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</si>
  <si>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</si>
  <si>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</si>
  <si>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</si>
  <si>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</si>
  <si>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</si>
  <si>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</si>
  <si>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</si>
  <si>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</si>
  <si>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</si>
  <si>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</si>
  <si>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</si>
  <si>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</si>
  <si>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</si>
  <si>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</si>
  <si>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</si>
  <si>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</si>
  <si>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</si>
  <si>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</si>
  <si>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</si>
  <si>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</si>
  <si>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</si>
  <si>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</si>
  <si>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</si>
  <si>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</si>
  <si>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>0120200000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</si>
  <si>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</si>
  <si>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</si>
  <si>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</si>
  <si>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</si>
  <si>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</si>
  <si>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</si>
  <si>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</si>
  <si>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</si>
  <si>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</si>
  <si>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</si>
  <si>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</si>
  <si>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</si>
  <si>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</si>
  <si>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</si>
  <si>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</si>
  <si>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</si>
  <si>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</si>
  <si>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</si>
  <si>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</si>
  <si>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</si>
  <si>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</si>
  <si>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</si>
  <si>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</si>
  <si>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</si>
  <si>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</si>
  <si>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</si>
  <si>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</si>
  <si>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</si>
  <si>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</si>
  <si>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</si>
  <si>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Патриотическое воспитание и поодготовка молодежи к военной службе</t>
  </si>
  <si>
    <t>1000100000</t>
  </si>
  <si>
    <t xml:space="preserve">          Содействие социализации и эффективной самореализации молодежи</t>
  </si>
  <si>
    <t>1000200000</t>
  </si>
  <si>
    <t>1000300000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</si>
  <si>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</si>
  <si>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</si>
  <si>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</si>
  <si>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</si>
  <si>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</si>
  <si>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</si>
  <si>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</si>
  <si>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</si>
  <si>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</si>
  <si>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</si>
  <si>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</si>
  <si>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</si>
  <si>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</si>
  <si>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</si>
  <si>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</si>
  <si>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</si>
  <si>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</si>
  <si>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</si>
  <si>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</si>
  <si>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</si>
  <si>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</si>
  <si>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</si>
  <si>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</si>
  <si>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</si>
  <si>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</si>
  <si>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</si>
  <si>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</si>
  <si>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</si>
  <si>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</si>
  <si>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</si>
  <si>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</si>
  <si>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</si>
  <si>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</si>
  <si>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</si>
  <si>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</si>
  <si>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</si>
  <si>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</si>
  <si>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</si>
  <si>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</si>
  <si>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</si>
  <si>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</si>
  <si>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</si>
  <si>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</si>
  <si>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</si>
  <si>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</si>
  <si>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</si>
  <si>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</si>
  <si>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</si>
  <si>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</si>
  <si>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</si>
  <si>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</si>
  <si>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</si>
  <si>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</si>
  <si>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</si>
  <si>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</si>
  <si>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</si>
  <si>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</si>
  <si>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</si>
  <si>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</si>
  <si>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</si>
  <si>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</si>
  <si>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</si>
  <si>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</si>
  <si>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</si>
  <si>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</si>
  <si>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</si>
  <si>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</si>
  <si>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</si>
  <si>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</si>
  <si>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</si>
  <si>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</si>
  <si>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</si>
  <si>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</si>
  <si>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</si>
  <si>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</si>
  <si>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</si>
  <si>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</si>
  <si>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</si>
  <si>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</si>
  <si>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</si>
  <si>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</si>
  <si>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</si>
  <si>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</si>
  <si>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</si>
  <si>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</si>
  <si>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</si>
  <si>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</si>
  <si>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</si>
  <si>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</si>
  <si>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</si>
  <si>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</si>
  <si>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</si>
  <si>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</si>
  <si>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</si>
  <si>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</si>
  <si>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</si>
  <si>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Приведение дорог общего пользования в нормативное состояние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</si>
  <si>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</si>
  <si>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</si>
  <si>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</si>
  <si>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Региональный проект "Популяризация предпринимательства в Удмуртской Республике"</t>
  </si>
  <si>
    <t xml:space="preserve">          Улучшение условий и охраны труда в городе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</si>
  <si>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</si>
  <si>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</si>
  <si>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</si>
  <si>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</si>
  <si>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</si>
  <si>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</si>
  <si>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</si>
  <si>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реконструкция объектов коммунальной инфраструктуры за счет бюджетных средств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</si>
  <si>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</si>
  <si>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</si>
  <si>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</si>
  <si>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</si>
  <si>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</si>
  <si>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</si>
  <si>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</si>
  <si>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</si>
  <si>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</si>
  <si>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</si>
  <si>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</si>
  <si>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</si>
  <si>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Региональный проект "Социальная активность"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</si>
  <si>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</si>
  <si>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</si>
  <si>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</si>
  <si>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</si>
  <si>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</si>
  <si>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</si>
  <si>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</si>
  <si>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</si>
  <si>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</si>
  <si>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</si>
  <si>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</si>
  <si>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</si>
  <si>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</si>
  <si>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</si>
  <si>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</si>
  <si>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</si>
  <si>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</si>
  <si>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</si>
  <si>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</si>
  <si>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</si>
  <si>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</si>
  <si>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</si>
  <si>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</si>
  <si>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</si>
  <si>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</si>
  <si>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Программа "Содержание и развитие городского хозяйства на 2020-2024 годы"</t>
  </si>
  <si>
    <t>0710000000</t>
  </si>
  <si>
    <t xml:space="preserve">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</si>
  <si>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</si>
  <si>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</si>
  <si>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</si>
  <si>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</si>
  <si>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</si>
  <si>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</si>
  <si>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</si>
  <si>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"Социальная поддержка населения на 2020-2024 годы"</t>
  </si>
  <si>
    <t xml:space="preserve">      Программа "Создание условий для устойчивого экономического развития на 2020-2024 годы"</t>
  </si>
  <si>
    <t xml:space="preserve">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</si>
  <si>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Капитальный ремонт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</si>
  <si>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</si>
  <si>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</si>
  <si>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</si>
  <si>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</si>
  <si>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</si>
  <si>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</si>
  <si>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Подпрограмма "Развитие системы воспитания и дополнительного образования детей"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</si>
  <si>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</si>
  <si>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</si>
  <si>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</si>
  <si>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</si>
  <si>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Подпрограмма "Сохранение, использование и популяризация объектов культурного наследия"</t>
  </si>
  <si>
    <t>0340000000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</si>
  <si>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</si>
  <si>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</si>
  <si>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</si>
  <si>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</si>
  <si>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</si>
  <si>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</si>
  <si>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</si>
  <si>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Подпрограмма "Территориальное развитие (градостроительство)"</t>
  </si>
  <si>
    <t xml:space="preserve">        Подпрограмма "Государственная регистрации актов гражданского состояния"</t>
  </si>
  <si>
    <t xml:space="preserve">        Подпрограмма "Государственная регистрация актов гражданского состояния"</t>
  </si>
  <si>
    <t>Сумма          (тыс. руб.) утверждено</t>
  </si>
  <si>
    <t>Сумма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</si>
  <si>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</si>
  <si>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</si>
  <si>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</si>
  <si>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</si>
  <si>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 xml:space="preserve">          Подпрограмма "Предупреждение, спасение, помощь"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</si>
  <si>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</si>
  <si>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</si>
  <si>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</si>
  <si>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0420400000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</si>
  <si>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</si>
  <si>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</si>
  <si>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</si>
  <si>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    Закупка товаров, работ и услуг для обеспечения государственных (муниципальных) нужд</t>
  </si>
  <si>
    <t>1600400000</t>
  </si>
  <si>
    <t>1600500000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</si>
  <si>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</si>
  <si>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</si>
  <si>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</si>
  <si>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</si>
  <si>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</si>
  <si>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</si>
  <si>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</si>
  <si>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Сумма на 2021 год (тыс. руб.) утверждено</t>
  </si>
  <si>
    <t>Сумма на 2021 год (тыс. руб.) уточнено</t>
  </si>
  <si>
    <t>Сумма на 2022 год (тыс. руб.) утверждено</t>
  </si>
  <si>
    <t>Сумма на 2022 год (тыс. руб.) уточнено</t>
  </si>
  <si>
    <t>Федеральный проект "Современная школа"</t>
  </si>
  <si>
    <t>111Е100000</t>
  </si>
  <si>
    <t>Модернизация детских щкол искусств</t>
  </si>
  <si>
    <t>011Р200000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</si>
  <si>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</si>
  <si>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Строительство, реконструкция</t>
  </si>
  <si>
    <t>0705</t>
  </si>
  <si>
    <t xml:space="preserve">      Профессиональная подготовка, переподготовка и повышение квалификации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</si>
  <si>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</si>
  <si>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</si>
  <si>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</si>
  <si>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</si>
  <si>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</si>
  <si>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</si>
  <si>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</si>
  <si>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</si>
  <si>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</si>
  <si>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</si>
  <si>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</si>
  <si>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</si>
  <si>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</si>
  <si>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Капитальные вложения в объекты государственной (муниципальной) собственности</t>
  </si>
  <si>
    <t>0720100000</t>
  </si>
  <si>
    <t xml:space="preserve">            Организация управления многоквартирными домами, находящимся на территории "Город Воткинск"</t>
  </si>
  <si>
    <t xml:space="preserve">              Иные бюджетные ассигнования</t>
  </si>
  <si>
    <t>0730300000</t>
  </si>
  <si>
    <t xml:space="preserve">            Реализация регионального проекта "Чистая вода"</t>
  </si>
  <si>
    <t>0741600000</t>
  </si>
  <si>
    <t xml:space="preserve">            Оказание муниципальной услуги (работы) "Выдача справки о захоронении"</t>
  </si>
  <si>
    <t>0741700000</t>
  </si>
  <si>
    <t xml:space="preserve">            Оказание муниципальной услуги (работы) "Предоставление земельного участка для погребения умершего"</t>
  </si>
  <si>
    <t xml:space="preserve"> 15) Приложение №13 к Бюджету муниципального образования «Город Воткинск» на 2020 год и на плановый период 2021 и 2022 годов «Распределение бюджетных ассигнований на 2020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</si>
  <si>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 xml:space="preserve">16) Приложение №14 к Бюджету муниципального образования «Город Воткинск» на 2020 год на плановый период 2021 и 2022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</si>
  <si>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>0731000000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</si>
  <si>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</si>
  <si>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Выполнение функций заказчика по проектированию и строительству объектов коммунальной инфраструктуры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</si>
</sst>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2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Protection="1">
      <alignment horizontal="right" vertical="top" shrinkToFit="1"/>
    </xf>
    <xf numFmtId="0" fontId="15" fillId="0" borderId="1" xfId="0" applyFont="1" applyFill="1" applyBorder="1"/>
    <xf numFmtId="0" fontId="15" fillId="0" borderId="1" xfId="0" applyFont="1" applyBorder="1"/>
    <xf numFmtId="0" fontId="15" fillId="0" borderId="1" xfId="0" applyFont="1" applyFill="1" applyBorder="1" applyAlignment="1">
      <alignment vertical="top"/>
    </xf>
    <xf numFmtId="0" fontId="15" fillId="0" borderId="1" xfId="0" applyFont="1" applyBorder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7" fillId="0" borderId="2" xfId="12" applyNumberFormat="1" applyFont="1" applyFill="1" applyProtection="1">
      <alignment vertical="top" wrapText="1"/>
    </xf>
    <xf numFmtId="1" fontId="17" fillId="0" borderId="2" xfId="13" applyNumberFormat="1" applyFont="1" applyFill="1" applyAlignment="1" applyProtection="1">
      <alignment horizontal="center" vertical="top"/>
    </xf>
    <xf numFmtId="164" fontId="17" fillId="0" borderId="2" xfId="14" applyNumberFormat="1" applyFont="1" applyFill="1" applyAlignment="1" applyProtection="1">
      <alignment horizontal="right" vertical="top"/>
    </xf>
    <xf numFmtId="0" fontId="18" fillId="0" borderId="5" xfId="12" applyNumberFormat="1" applyFont="1" applyFill="1" applyBorder="1" applyProtection="1">
      <alignment vertical="top" wrapText="1"/>
    </xf>
    <xf numFmtId="1" fontId="18" fillId="0" borderId="5" xfId="13" applyNumberFormat="1" applyFont="1" applyFill="1" applyBorder="1" applyAlignment="1" applyProtection="1">
      <alignment horizontal="center" vertical="top"/>
    </xf>
    <xf numFmtId="164" fontId="18" fillId="0" borderId="5" xfId="14" applyNumberFormat="1" applyFont="1" applyFill="1" applyBorder="1" applyAlignment="1" applyProtection="1">
      <alignment horizontal="right" vertical="top"/>
    </xf>
    <xf numFmtId="0" fontId="15" fillId="0" borderId="1" xfId="0" applyFont="1" applyBorder="1" applyAlignment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" fontId="18" fillId="0" borderId="2" xfId="13" applyNumberFormat="1" applyFont="1" applyFill="1" applyProtection="1">
      <alignment horizontal="center" vertical="top" shrinkToFit="1"/>
    </xf>
    <xf numFmtId="164" fontId="17" fillId="5" borderId="2" xfId="14" applyNumberFormat="1" applyFont="1" applyFill="1" applyAlignment="1" applyProtection="1">
      <alignment horizontal="right" vertical="top"/>
    </xf>
    <xf numFmtId="0" fontId="18" fillId="5" borderId="2" xfId="12" applyNumberFormat="1" applyFont="1" applyFill="1" applyProtection="1">
      <alignment vertical="top" wrapText="1"/>
    </xf>
    <xf numFmtId="1" fontId="18" fillId="5" borderId="2" xfId="13" applyNumberFormat="1" applyFont="1" applyFill="1" applyAlignment="1" applyProtection="1">
      <alignment horizontal="center" vertical="top"/>
    </xf>
    <xf numFmtId="164" fontId="18" fillId="5" borderId="2" xfId="14" applyNumberFormat="1" applyFont="1" applyFill="1" applyAlignment="1" applyProtection="1">
      <alignment horizontal="right" vertical="top"/>
    </xf>
    <xf numFmtId="0" fontId="13" fillId="0" borderId="1" xfId="0" applyFont="1" applyFill="1" applyBorder="1" applyProtection="1">
      <protection locked="0"/>
    </xf>
    <xf numFmtId="0" fontId="16" fillId="0" borderId="1" xfId="0" applyFont="1" applyFill="1" applyBorder="1" applyProtection="1">
      <protection locked="0"/>
    </xf>
    <xf numFmtId="1" fontId="18" fillId="0" borderId="2" xfId="13" applyNumberFormat="1" applyFont="1" applyProtection="1">
      <alignment horizontal="center" vertical="top" shrinkToFit="1"/>
    </xf>
    <xf numFmtId="0" fontId="17" fillId="0" borderId="2" xfId="12" applyNumberFormat="1" applyFont="1" applyProtection="1">
      <alignment vertical="top" wrapText="1"/>
    </xf>
    <xf numFmtId="1" fontId="17" fillId="0" borderId="2" xfId="13" applyNumberFormat="1" applyFont="1" applyProtection="1">
      <alignment horizontal="center" vertical="top" shrinkToFit="1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8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right"/>
    </xf>
    <xf numFmtId="0" fontId="0" fillId="0" borderId="1" xfId="0" applyFont="1" applyBorder="1" applyAlignment="1"/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vertical="top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7"/>
  <sheetViews>
    <sheetView showGridLines="0" topLeftCell="A451" zoomScaleSheetLayoutView="100" workbookViewId="0">
      <selection activeCell="I464" sqref="I464"/>
    </sheetView>
  </sheetViews>
  <sheetFormatPr defaultColWidth="8.85546875" defaultRowHeight="15.75" outlineLevelRow="5"/>
  <cols>
    <col min="1" max="1" width="51.5703125" style="2" customWidth="1"/>
    <col min="2" max="2" width="6.28515625" style="2" customWidth="1"/>
    <col min="3" max="3" width="11.42578125" style="2" customWidth="1"/>
    <col min="4" max="4" width="5.5703125" style="2" customWidth="1"/>
    <col min="5" max="6" width="11.7109375" style="2" customWidth="1"/>
    <col min="7" max="16384" width="8.85546875" style="2"/>
  </cols>
  <sheetData>
    <row r="1" spans="1:6">
      <c r="A1" s="7"/>
      <c r="B1" s="8"/>
      <c r="C1" s="36"/>
      <c r="D1" s="37"/>
      <c r="E1" s="37"/>
      <c r="F1" s="3"/>
    </row>
    <row r="2" spans="1:6" ht="61.9" customHeight="1">
      <c r="A2" s="40" t="s">
        <v>463</v>
      </c>
      <c r="B2" s="40"/>
      <c r="C2" s="40"/>
      <c r="D2" s="40"/>
      <c r="E2" s="40"/>
      <c r="F2" s="40"/>
    </row>
    <row r="3" spans="1:6" ht="15.6" customHeight="1">
      <c r="A3" s="38"/>
      <c r="B3" s="39"/>
      <c r="C3" s="39"/>
      <c r="D3" s="39"/>
      <c r="E3" s="39"/>
      <c r="F3" s="1"/>
    </row>
    <row r="4" spans="1:6" ht="49.9" customHeight="1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404</v>
      </c>
      <c r="F4" s="4" t="s">
        <v>405</v>
      </c>
    </row>
    <row r="5" spans="1:6" s="5" customFormat="1">
      <c r="A5" s="14" t="s">
        <v>0</v>
      </c>
      <c r="B5" s="15" t="s">
        <v>1</v>
      </c>
      <c r="C5" s="15"/>
      <c r="D5" s="15"/>
      <c r="E5" s="16">
        <f>E6+E11+E20+E38+E41+E56+E59</f>
        <v>89776.300000000017</v>
      </c>
      <c r="F5" s="16">
        <f>F6+F11+F20+F38+F41+F56+F59</f>
        <v>89797.1</v>
      </c>
    </row>
    <row r="6" spans="1:6" s="5" customFormat="1" ht="42.75" hidden="1" outlineLevel="1">
      <c r="A6" s="14" t="s">
        <v>2</v>
      </c>
      <c r="B6" s="15" t="s">
        <v>3</v>
      </c>
      <c r="C6" s="15"/>
      <c r="D6" s="15"/>
      <c r="E6" s="16">
        <f t="shared" ref="E6:F9" si="0">E7</f>
        <v>3140</v>
      </c>
      <c r="F6" s="16">
        <f t="shared" si="0"/>
        <v>3140</v>
      </c>
    </row>
    <row r="7" spans="1:6" ht="30" hidden="1" outlineLevel="2">
      <c r="A7" s="11" t="s">
        <v>360</v>
      </c>
      <c r="B7" s="12" t="s">
        <v>3</v>
      </c>
      <c r="C7" s="12" t="s">
        <v>4</v>
      </c>
      <c r="D7" s="12"/>
      <c r="E7" s="13">
        <v>3140</v>
      </c>
      <c r="F7" s="13">
        <f t="shared" si="0"/>
        <v>3140</v>
      </c>
    </row>
    <row r="8" spans="1:6" ht="30" hidden="1" outlineLevel="3">
      <c r="A8" s="11" t="s">
        <v>5</v>
      </c>
      <c r="B8" s="12" t="s">
        <v>3</v>
      </c>
      <c r="C8" s="12" t="s">
        <v>6</v>
      </c>
      <c r="D8" s="12"/>
      <c r="E8" s="13">
        <f t="shared" si="0"/>
        <v>3140</v>
      </c>
      <c r="F8" s="13">
        <f t="shared" si="0"/>
        <v>3140</v>
      </c>
    </row>
    <row r="9" spans="1:6" ht="30" hidden="1" outlineLevel="4">
      <c r="A9" s="11" t="s">
        <v>361</v>
      </c>
      <c r="B9" s="12" t="s">
        <v>3</v>
      </c>
      <c r="C9" s="12" t="s">
        <v>362</v>
      </c>
      <c r="D9" s="12"/>
      <c r="E9" s="13">
        <f t="shared" si="0"/>
        <v>3140</v>
      </c>
      <c r="F9" s="13">
        <f t="shared" si="0"/>
        <v>3140</v>
      </c>
    </row>
    <row r="10" spans="1:6" ht="75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</row>
    <row r="11" spans="1:6" s="5" customFormat="1" ht="57" hidden="1" outlineLevel="1" collapsed="1">
      <c r="A11" s="14" t="s">
        <v>9</v>
      </c>
      <c r="B11" s="15" t="s">
        <v>10</v>
      </c>
      <c r="C11" s="15"/>
      <c r="D11" s="15"/>
      <c r="E11" s="16">
        <f>E12+E16</f>
        <v>7053.8</v>
      </c>
      <c r="F11" s="16">
        <f>F12+F16</f>
        <v>7053.8</v>
      </c>
    </row>
    <row r="12" spans="1:6" ht="30" hidden="1" outlineLevel="2">
      <c r="A12" s="11" t="s">
        <v>363</v>
      </c>
      <c r="B12" s="12" t="s">
        <v>10</v>
      </c>
      <c r="C12" s="12" t="s">
        <v>11</v>
      </c>
      <c r="D12" s="12"/>
      <c r="E12" s="13">
        <f t="shared" ref="E12:F14" si="1">E13</f>
        <v>3</v>
      </c>
      <c r="F12" s="13">
        <f t="shared" si="1"/>
        <v>3</v>
      </c>
    </row>
    <row r="13" spans="1:6" ht="30" hidden="1" outlineLevel="3">
      <c r="A13" s="11" t="s">
        <v>364</v>
      </c>
      <c r="B13" s="12" t="s">
        <v>10</v>
      </c>
      <c r="C13" s="12" t="s">
        <v>12</v>
      </c>
      <c r="D13" s="12"/>
      <c r="E13" s="13">
        <f t="shared" si="1"/>
        <v>3</v>
      </c>
      <c r="F13" s="13">
        <f t="shared" si="1"/>
        <v>3</v>
      </c>
    </row>
    <row r="14" spans="1:6" ht="76.5" hidden="1" customHeight="1" outlineLevel="4">
      <c r="A14" s="11" t="s">
        <v>13</v>
      </c>
      <c r="B14" s="12" t="s">
        <v>10</v>
      </c>
      <c r="C14" s="12" t="s">
        <v>14</v>
      </c>
      <c r="D14" s="12"/>
      <c r="E14" s="13">
        <f t="shared" si="1"/>
        <v>3</v>
      </c>
      <c r="F14" s="13">
        <f t="shared" si="1"/>
        <v>3</v>
      </c>
    </row>
    <row r="15" spans="1:6" ht="30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</row>
    <row r="16" spans="1:6" hidden="1" outlineLevel="2">
      <c r="A16" s="11" t="s">
        <v>17</v>
      </c>
      <c r="B16" s="12" t="s">
        <v>10</v>
      </c>
      <c r="C16" s="12" t="s">
        <v>18</v>
      </c>
      <c r="D16" s="12"/>
      <c r="E16" s="13">
        <f>E17+E18+E19</f>
        <v>7050.8</v>
      </c>
      <c r="F16" s="13">
        <f>F17+F18+F19</f>
        <v>7050.8</v>
      </c>
    </row>
    <row r="17" spans="1:6" ht="75" hidden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</row>
    <row r="18" spans="1:6" ht="30" hidden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</row>
    <row r="19" spans="1:6" hidden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</row>
    <row r="20" spans="1:6" s="5" customFormat="1" ht="61.5" customHeight="1" outlineLevel="1" collapsed="1">
      <c r="A20" s="14" t="s">
        <v>21</v>
      </c>
      <c r="B20" s="15" t="s">
        <v>22</v>
      </c>
      <c r="C20" s="15"/>
      <c r="D20" s="15"/>
      <c r="E20" s="16">
        <f>E21</f>
        <v>50769.900000000009</v>
      </c>
      <c r="F20" s="16">
        <f>F21</f>
        <v>50763.700000000004</v>
      </c>
    </row>
    <row r="21" spans="1:6" ht="30" outlineLevel="2">
      <c r="A21" s="11" t="s">
        <v>360</v>
      </c>
      <c r="B21" s="12" t="s">
        <v>22</v>
      </c>
      <c r="C21" s="12" t="s">
        <v>4</v>
      </c>
      <c r="D21" s="12"/>
      <c r="E21" s="13">
        <f>E22+E30+E34</f>
        <v>50769.900000000009</v>
      </c>
      <c r="F21" s="13">
        <f>F22+F30+F34</f>
        <v>50763.700000000004</v>
      </c>
    </row>
    <row r="22" spans="1:6" ht="30" outlineLevel="3">
      <c r="A22" s="11" t="s">
        <v>5</v>
      </c>
      <c r="B22" s="12" t="s">
        <v>22</v>
      </c>
      <c r="C22" s="12" t="s">
        <v>6</v>
      </c>
      <c r="D22" s="12"/>
      <c r="E22" s="13">
        <f>E23+E27</f>
        <v>41541.100000000006</v>
      </c>
      <c r="F22" s="13">
        <f>F23+F27</f>
        <v>41554.9</v>
      </c>
    </row>
    <row r="23" spans="1:6" ht="30" outlineLevel="4">
      <c r="A23" s="11" t="s">
        <v>361</v>
      </c>
      <c r="B23" s="12" t="s">
        <v>22</v>
      </c>
      <c r="C23" s="12" t="s">
        <v>362</v>
      </c>
      <c r="D23" s="12"/>
      <c r="E23" s="13">
        <f>E24+E25+E26</f>
        <v>33759.700000000004</v>
      </c>
      <c r="F23" s="13">
        <f>F24+F25+F26</f>
        <v>33773.5</v>
      </c>
    </row>
    <row r="24" spans="1:6" ht="75" hidden="1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28265.4</v>
      </c>
      <c r="F24" s="13">
        <v>28265.4</v>
      </c>
    </row>
    <row r="25" spans="1:6" ht="30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5306.3</v>
      </c>
      <c r="F25" s="13">
        <v>5380.1</v>
      </c>
    </row>
    <row r="26" spans="1:6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188</v>
      </c>
      <c r="F26" s="13">
        <v>128</v>
      </c>
    </row>
    <row r="27" spans="1:6" ht="48.75" hidden="1" customHeight="1" outlineLevel="4">
      <c r="A27" s="11" t="s">
        <v>23</v>
      </c>
      <c r="B27" s="12" t="s">
        <v>22</v>
      </c>
      <c r="C27" s="12" t="s">
        <v>365</v>
      </c>
      <c r="D27" s="12"/>
      <c r="E27" s="13">
        <f>E28+E29</f>
        <v>7781.4</v>
      </c>
      <c r="F27" s="13">
        <f>F28+F29</f>
        <v>7781.4</v>
      </c>
    </row>
    <row r="28" spans="1:6" ht="75" hidden="1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7423.4</v>
      </c>
      <c r="F28" s="13">
        <v>7423.4</v>
      </c>
    </row>
    <row r="29" spans="1:6" ht="30" hidden="1" outlineLevel="5">
      <c r="A29" s="11" t="s">
        <v>15</v>
      </c>
      <c r="B29" s="12" t="s">
        <v>22</v>
      </c>
      <c r="C29" s="12" t="s">
        <v>365</v>
      </c>
      <c r="D29" s="12">
        <v>200</v>
      </c>
      <c r="E29" s="13">
        <v>358</v>
      </c>
      <c r="F29" s="13">
        <v>358</v>
      </c>
    </row>
    <row r="30" spans="1:6" outlineLevel="3" collapsed="1">
      <c r="A30" s="11" t="s">
        <v>24</v>
      </c>
      <c r="B30" s="12" t="s">
        <v>22</v>
      </c>
      <c r="C30" s="12" t="s">
        <v>307</v>
      </c>
      <c r="D30" s="12"/>
      <c r="E30" s="13">
        <f>E31</f>
        <v>3973.8</v>
      </c>
      <c r="F30" s="13">
        <f>F31</f>
        <v>3953.8</v>
      </c>
    </row>
    <row r="31" spans="1:6" ht="34.5" customHeight="1" outlineLevel="4">
      <c r="A31" s="11" t="s">
        <v>366</v>
      </c>
      <c r="B31" s="12" t="s">
        <v>22</v>
      </c>
      <c r="C31" s="12" t="s">
        <v>356</v>
      </c>
      <c r="D31" s="12"/>
      <c r="E31" s="13">
        <f>E32+E33</f>
        <v>3973.8</v>
      </c>
      <c r="F31" s="13">
        <f>F32+F33</f>
        <v>3953.8</v>
      </c>
    </row>
    <row r="32" spans="1:6" ht="75" hidden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3488.8</v>
      </c>
      <c r="F32" s="13">
        <v>3488.8</v>
      </c>
    </row>
    <row r="33" spans="1:6" ht="30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485</v>
      </c>
      <c r="F33" s="13">
        <v>465</v>
      </c>
    </row>
    <row r="34" spans="1:6" ht="30" hidden="1" outlineLevel="4">
      <c r="A34" s="11" t="s">
        <v>402</v>
      </c>
      <c r="B34" s="12" t="s">
        <v>22</v>
      </c>
      <c r="C34" s="12" t="s">
        <v>308</v>
      </c>
      <c r="D34" s="12"/>
      <c r="E34" s="13">
        <f>E35</f>
        <v>5255</v>
      </c>
      <c r="F34" s="13">
        <f>F35</f>
        <v>5255</v>
      </c>
    </row>
    <row r="35" spans="1:6" ht="45" hidden="1" outlineLevel="5">
      <c r="A35" s="11" t="s">
        <v>357</v>
      </c>
      <c r="B35" s="12" t="s">
        <v>22</v>
      </c>
      <c r="C35" s="12" t="s">
        <v>358</v>
      </c>
      <c r="D35" s="12"/>
      <c r="E35" s="13">
        <f>E36+E37</f>
        <v>5255</v>
      </c>
      <c r="F35" s="13">
        <f>F36+F37</f>
        <v>5255</v>
      </c>
    </row>
    <row r="36" spans="1:6" ht="75" hidden="1" outlineLevel="3">
      <c r="A36" s="11" t="s">
        <v>7</v>
      </c>
      <c r="B36" s="12" t="s">
        <v>22</v>
      </c>
      <c r="C36" s="12" t="s">
        <v>358</v>
      </c>
      <c r="D36" s="12" t="s">
        <v>8</v>
      </c>
      <c r="E36" s="13">
        <v>3800.6</v>
      </c>
      <c r="F36" s="13">
        <v>3800.6</v>
      </c>
    </row>
    <row r="37" spans="1:6" ht="30" hidden="1" outlineLevel="4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1454.4</v>
      </c>
      <c r="F37" s="13">
        <v>1454.4</v>
      </c>
    </row>
    <row r="38" spans="1:6" s="5" customFormat="1" hidden="1" outlineLevel="5">
      <c r="A38" s="14" t="s">
        <v>25</v>
      </c>
      <c r="B38" s="15" t="s">
        <v>26</v>
      </c>
      <c r="C38" s="15"/>
      <c r="D38" s="15"/>
      <c r="E38" s="16">
        <f>E39</f>
        <v>31</v>
      </c>
      <c r="F38" s="16">
        <f>F39</f>
        <v>31</v>
      </c>
    </row>
    <row r="39" spans="1:6" hidden="1" outlineLevel="5">
      <c r="A39" s="11" t="s">
        <v>17</v>
      </c>
      <c r="B39" s="12" t="s">
        <v>26</v>
      </c>
      <c r="C39" s="12" t="s">
        <v>18</v>
      </c>
      <c r="D39" s="12"/>
      <c r="E39" s="13">
        <f>E40</f>
        <v>31</v>
      </c>
      <c r="F39" s="13">
        <f>F40</f>
        <v>31</v>
      </c>
    </row>
    <row r="40" spans="1:6" s="5" customFormat="1" ht="30" hidden="1" outlineLevel="1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31</v>
      </c>
      <c r="F40" s="13">
        <v>31</v>
      </c>
    </row>
    <row r="41" spans="1:6" s="5" customFormat="1" ht="42.75" outlineLevel="2">
      <c r="A41" s="14" t="s">
        <v>27</v>
      </c>
      <c r="B41" s="15" t="s">
        <v>28</v>
      </c>
      <c r="C41" s="15"/>
      <c r="D41" s="15"/>
      <c r="E41" s="16">
        <f>E42+E53</f>
        <v>9684.2999999999993</v>
      </c>
      <c r="F41" s="16">
        <f>F42+F53</f>
        <v>9684.2999999999993</v>
      </c>
    </row>
    <row r="42" spans="1:6" ht="30" hidden="1" outlineLevel="5">
      <c r="A42" s="11" t="s">
        <v>363</v>
      </c>
      <c r="B42" s="12" t="s">
        <v>28</v>
      </c>
      <c r="C42" s="12" t="s">
        <v>11</v>
      </c>
      <c r="D42" s="12"/>
      <c r="E42" s="13">
        <f>E43+E48</f>
        <v>8048.6999999999989</v>
      </c>
      <c r="F42" s="13">
        <f>F43+F48</f>
        <v>8048.6999999999989</v>
      </c>
    </row>
    <row r="43" spans="1:6" s="5" customFormat="1" ht="45" hidden="1" outlineLevel="1">
      <c r="A43" s="11" t="s">
        <v>29</v>
      </c>
      <c r="B43" s="12" t="s">
        <v>28</v>
      </c>
      <c r="C43" s="12" t="s">
        <v>30</v>
      </c>
      <c r="D43" s="12"/>
      <c r="E43" s="13">
        <f>E44</f>
        <v>7993.4999999999991</v>
      </c>
      <c r="F43" s="13">
        <f>F44</f>
        <v>7993.4999999999991</v>
      </c>
    </row>
    <row r="44" spans="1:6" ht="29.45" hidden="1" customHeight="1" outlineLevel="2">
      <c r="A44" s="11" t="s">
        <v>31</v>
      </c>
      <c r="B44" s="12" t="s">
        <v>28</v>
      </c>
      <c r="C44" s="12" t="s">
        <v>32</v>
      </c>
      <c r="D44" s="12"/>
      <c r="E44" s="13">
        <f>E45+E46+E47</f>
        <v>7993.4999999999991</v>
      </c>
      <c r="F44" s="13">
        <f>F45+F46+F47</f>
        <v>7993.4999999999991</v>
      </c>
    </row>
    <row r="45" spans="1:6" ht="75" hidden="1" outlineLevel="3">
      <c r="A45" s="11" t="s">
        <v>7</v>
      </c>
      <c r="B45" s="12" t="s">
        <v>28</v>
      </c>
      <c r="C45" s="12" t="s">
        <v>32</v>
      </c>
      <c r="D45" s="12" t="s">
        <v>8</v>
      </c>
      <c r="E45" s="13">
        <v>7720.4</v>
      </c>
      <c r="F45" s="13">
        <v>7720.4</v>
      </c>
    </row>
    <row r="46" spans="1:6" ht="30" hidden="1" outlineLevel="4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272.39999999999998</v>
      </c>
    </row>
    <row r="47" spans="1:6" hidden="1" outlineLevel="5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0.7</v>
      </c>
    </row>
    <row r="48" spans="1:6" ht="30" outlineLevel="5">
      <c r="A48" s="11" t="s">
        <v>364</v>
      </c>
      <c r="B48" s="12" t="s">
        <v>28</v>
      </c>
      <c r="C48" s="12" t="s">
        <v>12</v>
      </c>
      <c r="D48" s="12"/>
      <c r="E48" s="13">
        <f>E49+E51</f>
        <v>55.2</v>
      </c>
      <c r="F48" s="13">
        <f>F49+F51</f>
        <v>55.2</v>
      </c>
    </row>
    <row r="49" spans="1:6" ht="45" outlineLevel="5">
      <c r="A49" s="11" t="s">
        <v>33</v>
      </c>
      <c r="B49" s="12" t="s">
        <v>28</v>
      </c>
      <c r="C49" s="12" t="s">
        <v>34</v>
      </c>
      <c r="D49" s="12"/>
      <c r="E49" s="13">
        <f>E50</f>
        <v>20</v>
      </c>
      <c r="F49" s="13">
        <f>F50</f>
        <v>40</v>
      </c>
    </row>
    <row r="50" spans="1:6" ht="30" outlineLevel="3">
      <c r="A50" s="11" t="s">
        <v>15</v>
      </c>
      <c r="B50" s="12" t="s">
        <v>28</v>
      </c>
      <c r="C50" s="12" t="s">
        <v>34</v>
      </c>
      <c r="D50" s="12" t="s">
        <v>16</v>
      </c>
      <c r="E50" s="13">
        <v>20</v>
      </c>
      <c r="F50" s="13">
        <v>40</v>
      </c>
    </row>
    <row r="51" spans="1:6" ht="76.5" customHeight="1" outlineLevel="4">
      <c r="A51" s="11" t="s">
        <v>13</v>
      </c>
      <c r="B51" s="12" t="s">
        <v>28</v>
      </c>
      <c r="C51" s="12" t="s">
        <v>14</v>
      </c>
      <c r="D51" s="12"/>
      <c r="E51" s="13">
        <f>E52</f>
        <v>35.200000000000003</v>
      </c>
      <c r="F51" s="13">
        <f>F52</f>
        <v>15.2</v>
      </c>
    </row>
    <row r="52" spans="1:6" ht="30" outlineLevel="5">
      <c r="A52" s="11" t="s">
        <v>15</v>
      </c>
      <c r="B52" s="12" t="s">
        <v>28</v>
      </c>
      <c r="C52" s="12" t="s">
        <v>14</v>
      </c>
      <c r="D52" s="12" t="s">
        <v>16</v>
      </c>
      <c r="E52" s="13">
        <v>35.200000000000003</v>
      </c>
      <c r="F52" s="13">
        <v>15.2</v>
      </c>
    </row>
    <row r="53" spans="1:6" hidden="1" outlineLevel="4">
      <c r="A53" s="11" t="s">
        <v>17</v>
      </c>
      <c r="B53" s="12" t="s">
        <v>28</v>
      </c>
      <c r="C53" s="12" t="s">
        <v>18</v>
      </c>
      <c r="D53" s="12"/>
      <c r="E53" s="13">
        <f>E54+E55</f>
        <v>1635.6</v>
      </c>
      <c r="F53" s="13">
        <f>F54+F55</f>
        <v>1635.6</v>
      </c>
    </row>
    <row r="54" spans="1:6" ht="75" hidden="1" outlineLevel="5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</row>
    <row r="55" spans="1:6" ht="30" hidden="1" outlineLevel="2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</row>
    <row r="56" spans="1:6" s="5" customFormat="1" hidden="1" outlineLevel="5">
      <c r="A56" s="14" t="s">
        <v>35</v>
      </c>
      <c r="B56" s="15" t="s">
        <v>36</v>
      </c>
      <c r="C56" s="15"/>
      <c r="D56" s="15"/>
      <c r="E56" s="16">
        <f>E57</f>
        <v>300</v>
      </c>
      <c r="F56" s="16">
        <f>F57</f>
        <v>300</v>
      </c>
    </row>
    <row r="57" spans="1:6" hidden="1" outlineLevel="5">
      <c r="A57" s="11" t="s">
        <v>17</v>
      </c>
      <c r="B57" s="12" t="s">
        <v>36</v>
      </c>
      <c r="C57" s="12" t="s">
        <v>18</v>
      </c>
      <c r="D57" s="12"/>
      <c r="E57" s="13">
        <f>E58</f>
        <v>300</v>
      </c>
      <c r="F57" s="13">
        <f>F58</f>
        <v>300</v>
      </c>
    </row>
    <row r="58" spans="1:6" s="5" customFormat="1" hidden="1" outlineLevel="1">
      <c r="A58" s="11" t="s">
        <v>19</v>
      </c>
      <c r="B58" s="12" t="s">
        <v>36</v>
      </c>
      <c r="C58" s="12" t="s">
        <v>18</v>
      </c>
      <c r="D58" s="12" t="s">
        <v>20</v>
      </c>
      <c r="E58" s="13">
        <v>300</v>
      </c>
      <c r="F58" s="13">
        <v>300</v>
      </c>
    </row>
    <row r="59" spans="1:6" s="5" customFormat="1" outlineLevel="2">
      <c r="A59" s="14" t="s">
        <v>37</v>
      </c>
      <c r="B59" s="15" t="s">
        <v>38</v>
      </c>
      <c r="C59" s="15"/>
      <c r="D59" s="15"/>
      <c r="E59" s="16">
        <f>E60+E66+E69+E73+E77+E81+E90+E95</f>
        <v>18797.3</v>
      </c>
      <c r="F59" s="16">
        <f>F60+F66+F69+F73+F77+F81+F90+F95</f>
        <v>18824.3</v>
      </c>
    </row>
    <row r="60" spans="1:6" ht="30" outlineLevel="5">
      <c r="A60" s="11" t="s">
        <v>367</v>
      </c>
      <c r="B60" s="12" t="s">
        <v>38</v>
      </c>
      <c r="C60" s="12" t="s">
        <v>98</v>
      </c>
      <c r="D60" s="12"/>
      <c r="E60" s="13">
        <f t="shared" ref="E60:F62" si="2">E61</f>
        <v>2470.6</v>
      </c>
      <c r="F60" s="13">
        <f t="shared" si="2"/>
        <v>2476.8000000000002</v>
      </c>
    </row>
    <row r="61" spans="1:6" s="5" customFormat="1" ht="30" outlineLevel="1">
      <c r="A61" s="11" t="s">
        <v>401</v>
      </c>
      <c r="B61" s="12" t="s">
        <v>38</v>
      </c>
      <c r="C61" s="12" t="s">
        <v>368</v>
      </c>
      <c r="D61" s="12"/>
      <c r="E61" s="13">
        <f>E62+E64</f>
        <v>2470.6</v>
      </c>
      <c r="F61" s="13">
        <f>F62+F64</f>
        <v>2476.8000000000002</v>
      </c>
    </row>
    <row r="62" spans="1:6" ht="45" hidden="1" outlineLevel="2">
      <c r="A62" s="11" t="s">
        <v>369</v>
      </c>
      <c r="B62" s="12" t="s">
        <v>38</v>
      </c>
      <c r="C62" s="12" t="s">
        <v>370</v>
      </c>
      <c r="D62" s="12"/>
      <c r="E62" s="13">
        <f t="shared" si="2"/>
        <v>2002</v>
      </c>
      <c r="F62" s="13">
        <f t="shared" si="2"/>
        <v>2002</v>
      </c>
    </row>
    <row r="63" spans="1:6" ht="30" hidden="1" outlineLevel="4">
      <c r="A63" s="11" t="s">
        <v>15</v>
      </c>
      <c r="B63" s="12" t="s">
        <v>38</v>
      </c>
      <c r="C63" s="12" t="s">
        <v>370</v>
      </c>
      <c r="D63" s="12" t="s">
        <v>16</v>
      </c>
      <c r="E63" s="13">
        <v>2002</v>
      </c>
      <c r="F63" s="13">
        <v>2002</v>
      </c>
    </row>
    <row r="64" spans="1:6" ht="45" outlineLevel="4">
      <c r="A64" s="11" t="s">
        <v>407</v>
      </c>
      <c r="B64" s="21" t="s">
        <v>38</v>
      </c>
      <c r="C64" s="21" t="s">
        <v>406</v>
      </c>
      <c r="D64" s="12"/>
      <c r="E64" s="13">
        <f>E65</f>
        <v>468.6</v>
      </c>
      <c r="F64" s="13">
        <f>F65</f>
        <v>474.8</v>
      </c>
    </row>
    <row r="65" spans="1:6" ht="30" outlineLevel="4">
      <c r="A65" s="11" t="s">
        <v>15</v>
      </c>
      <c r="B65" s="21" t="s">
        <v>38</v>
      </c>
      <c r="C65" s="21" t="s">
        <v>406</v>
      </c>
      <c r="D65" s="12">
        <v>200</v>
      </c>
      <c r="E65" s="13">
        <v>468.6</v>
      </c>
      <c r="F65" s="13">
        <v>474.8</v>
      </c>
    </row>
    <row r="66" spans="1:6" ht="30" outlineLevel="5">
      <c r="A66" s="11" t="s">
        <v>371</v>
      </c>
      <c r="B66" s="12" t="s">
        <v>38</v>
      </c>
      <c r="C66" s="12" t="s">
        <v>39</v>
      </c>
      <c r="D66" s="12"/>
      <c r="E66" s="13">
        <f>E67</f>
        <v>126.3</v>
      </c>
      <c r="F66" s="13">
        <f>F67</f>
        <v>439.6</v>
      </c>
    </row>
    <row r="67" spans="1:6" outlineLevel="2">
      <c r="A67" s="11" t="s">
        <v>40</v>
      </c>
      <c r="B67" s="12" t="s">
        <v>38</v>
      </c>
      <c r="C67" s="12" t="s">
        <v>41</v>
      </c>
      <c r="D67" s="12"/>
      <c r="E67" s="13">
        <f>E68</f>
        <v>126.3</v>
      </c>
      <c r="F67" s="13">
        <f>F68</f>
        <v>439.6</v>
      </c>
    </row>
    <row r="68" spans="1:6" ht="30" outlineLevel="3">
      <c r="A68" s="11" t="s">
        <v>15</v>
      </c>
      <c r="B68" s="12" t="s">
        <v>38</v>
      </c>
      <c r="C68" s="12" t="s">
        <v>41</v>
      </c>
      <c r="D68" s="12" t="s">
        <v>16</v>
      </c>
      <c r="E68" s="13">
        <v>126.3</v>
      </c>
      <c r="F68" s="13">
        <v>439.6</v>
      </c>
    </row>
    <row r="69" spans="1:6" ht="30" hidden="1" outlineLevel="4">
      <c r="A69" s="11" t="s">
        <v>360</v>
      </c>
      <c r="B69" s="12" t="s">
        <v>38</v>
      </c>
      <c r="C69" s="12" t="s">
        <v>4</v>
      </c>
      <c r="D69" s="12"/>
      <c r="E69" s="13">
        <f t="shared" ref="E69:F71" si="3">E70</f>
        <v>672</v>
      </c>
      <c r="F69" s="13">
        <f t="shared" si="3"/>
        <v>672</v>
      </c>
    </row>
    <row r="70" spans="1:6" ht="30" hidden="1" outlineLevel="2">
      <c r="A70" s="11" t="s">
        <v>5</v>
      </c>
      <c r="B70" s="12" t="s">
        <v>38</v>
      </c>
      <c r="C70" s="12" t="s">
        <v>6</v>
      </c>
      <c r="D70" s="12"/>
      <c r="E70" s="13">
        <f t="shared" si="3"/>
        <v>672</v>
      </c>
      <c r="F70" s="13">
        <f t="shared" si="3"/>
        <v>672</v>
      </c>
    </row>
    <row r="71" spans="1:6" ht="30" hidden="1" outlineLevel="5">
      <c r="A71" s="11" t="s">
        <v>361</v>
      </c>
      <c r="B71" s="12" t="s">
        <v>38</v>
      </c>
      <c r="C71" s="12" t="s">
        <v>362</v>
      </c>
      <c r="D71" s="12"/>
      <c r="E71" s="13">
        <f t="shared" si="3"/>
        <v>672</v>
      </c>
      <c r="F71" s="13">
        <f t="shared" si="3"/>
        <v>672</v>
      </c>
    </row>
    <row r="72" spans="1:6" ht="30" hidden="1" outlineLevel="5">
      <c r="A72" s="11" t="s">
        <v>15</v>
      </c>
      <c r="B72" s="12" t="s">
        <v>38</v>
      </c>
      <c r="C72" s="12" t="s">
        <v>362</v>
      </c>
      <c r="D72" s="12" t="s">
        <v>16</v>
      </c>
      <c r="E72" s="13">
        <v>672</v>
      </c>
      <c r="F72" s="13">
        <v>672</v>
      </c>
    </row>
    <row r="73" spans="1:6" ht="45" hidden="1" outlineLevel="5">
      <c r="A73" s="11" t="s">
        <v>372</v>
      </c>
      <c r="B73" s="12" t="s">
        <v>38</v>
      </c>
      <c r="C73" s="12" t="s">
        <v>42</v>
      </c>
      <c r="D73" s="12"/>
      <c r="E73" s="13">
        <f>E74</f>
        <v>2874.4</v>
      </c>
      <c r="F73" s="13">
        <f>F74</f>
        <v>2874.4</v>
      </c>
    </row>
    <row r="74" spans="1:6" ht="30" hidden="1" outlineLevel="4">
      <c r="A74" s="11" t="s">
        <v>43</v>
      </c>
      <c r="B74" s="12" t="s">
        <v>38</v>
      </c>
      <c r="C74" s="12" t="s">
        <v>44</v>
      </c>
      <c r="D74" s="12"/>
      <c r="E74" s="13">
        <f>E75+E76</f>
        <v>2874.4</v>
      </c>
      <c r="F74" s="13">
        <f>F75+F76</f>
        <v>2874.4</v>
      </c>
    </row>
    <row r="75" spans="1:6" ht="75" hidden="1" outlineLevel="5">
      <c r="A75" s="11" t="s">
        <v>7</v>
      </c>
      <c r="B75" s="12" t="s">
        <v>38</v>
      </c>
      <c r="C75" s="12" t="s">
        <v>44</v>
      </c>
      <c r="D75" s="12" t="s">
        <v>8</v>
      </c>
      <c r="E75" s="13">
        <v>2694.4</v>
      </c>
      <c r="F75" s="13">
        <v>2694.4</v>
      </c>
    </row>
    <row r="76" spans="1:6" ht="30" hidden="1" outlineLevel="2">
      <c r="A76" s="11" t="s">
        <v>15</v>
      </c>
      <c r="B76" s="12" t="s">
        <v>38</v>
      </c>
      <c r="C76" s="12" t="s">
        <v>44</v>
      </c>
      <c r="D76" s="12" t="s">
        <v>16</v>
      </c>
      <c r="E76" s="13">
        <v>180</v>
      </c>
      <c r="F76" s="13">
        <v>180</v>
      </c>
    </row>
    <row r="77" spans="1:6" ht="30" hidden="1" outlineLevel="4">
      <c r="A77" s="11" t="s">
        <v>363</v>
      </c>
      <c r="B77" s="12" t="s">
        <v>38</v>
      </c>
      <c r="C77" s="12" t="s">
        <v>11</v>
      </c>
      <c r="D77" s="12"/>
      <c r="E77" s="13">
        <f t="shared" ref="E77:F79" si="4">E78</f>
        <v>15</v>
      </c>
      <c r="F77" s="13">
        <f t="shared" si="4"/>
        <v>15</v>
      </c>
    </row>
    <row r="78" spans="1:6" ht="30" hidden="1" outlineLevel="5">
      <c r="A78" s="11" t="s">
        <v>364</v>
      </c>
      <c r="B78" s="12" t="s">
        <v>38</v>
      </c>
      <c r="C78" s="12" t="s">
        <v>12</v>
      </c>
      <c r="D78" s="12"/>
      <c r="E78" s="13">
        <f t="shared" si="4"/>
        <v>15</v>
      </c>
      <c r="F78" s="13">
        <f t="shared" si="4"/>
        <v>15</v>
      </c>
    </row>
    <row r="79" spans="1:6" ht="70.150000000000006" hidden="1" customHeight="1" outlineLevel="4">
      <c r="A79" s="11" t="s">
        <v>13</v>
      </c>
      <c r="B79" s="12" t="s">
        <v>38</v>
      </c>
      <c r="C79" s="12" t="s">
        <v>14</v>
      </c>
      <c r="D79" s="12"/>
      <c r="E79" s="13">
        <f t="shared" si="4"/>
        <v>15</v>
      </c>
      <c r="F79" s="13">
        <f t="shared" si="4"/>
        <v>15</v>
      </c>
    </row>
    <row r="80" spans="1:6" ht="30" hidden="1" outlineLevel="5">
      <c r="A80" s="11" t="s">
        <v>15</v>
      </c>
      <c r="B80" s="12" t="s">
        <v>38</v>
      </c>
      <c r="C80" s="12" t="s">
        <v>14</v>
      </c>
      <c r="D80" s="12" t="s">
        <v>16</v>
      </c>
      <c r="E80" s="13">
        <v>15</v>
      </c>
      <c r="F80" s="13">
        <v>15</v>
      </c>
    </row>
    <row r="81" spans="1:6" ht="30" customHeight="1" outlineLevel="4" collapsed="1">
      <c r="A81" s="11" t="s">
        <v>373</v>
      </c>
      <c r="B81" s="12" t="s">
        <v>38</v>
      </c>
      <c r="C81" s="12" t="s">
        <v>45</v>
      </c>
      <c r="D81" s="12"/>
      <c r="E81" s="13">
        <f>E82+E84+E86</f>
        <v>11804.7</v>
      </c>
      <c r="F81" s="13">
        <f>F82+F84+F86</f>
        <v>11624.7</v>
      </c>
    </row>
    <row r="82" spans="1:6" ht="30" hidden="1" outlineLevel="5">
      <c r="A82" s="11" t="s">
        <v>46</v>
      </c>
      <c r="B82" s="12" t="s">
        <v>38</v>
      </c>
      <c r="C82" s="12" t="s">
        <v>47</v>
      </c>
      <c r="D82" s="12"/>
      <c r="E82" s="13">
        <f>E83</f>
        <v>620.5</v>
      </c>
      <c r="F82" s="13">
        <f>F83</f>
        <v>620.5</v>
      </c>
    </row>
    <row r="83" spans="1:6" ht="30" hidden="1" outlineLevel="5">
      <c r="A83" s="11" t="s">
        <v>15</v>
      </c>
      <c r="B83" s="12" t="s">
        <v>38</v>
      </c>
      <c r="C83" s="12" t="s">
        <v>47</v>
      </c>
      <c r="D83" s="12" t="s">
        <v>16</v>
      </c>
      <c r="E83" s="13">
        <v>620.5</v>
      </c>
      <c r="F83" s="13">
        <v>620.5</v>
      </c>
    </row>
    <row r="84" spans="1:6" ht="30" outlineLevel="5">
      <c r="A84" s="11" t="s">
        <v>48</v>
      </c>
      <c r="B84" s="12" t="s">
        <v>38</v>
      </c>
      <c r="C84" s="12" t="s">
        <v>49</v>
      </c>
      <c r="D84" s="12"/>
      <c r="E84" s="13">
        <f>E85</f>
        <v>5456</v>
      </c>
      <c r="F84" s="13">
        <f>F85</f>
        <v>5276</v>
      </c>
    </row>
    <row r="85" spans="1:6" ht="30" outlineLevel="2">
      <c r="A85" s="11" t="s">
        <v>15</v>
      </c>
      <c r="B85" s="12" t="s">
        <v>38</v>
      </c>
      <c r="C85" s="12" t="s">
        <v>49</v>
      </c>
      <c r="D85" s="12" t="s">
        <v>16</v>
      </c>
      <c r="E85" s="13">
        <v>5456</v>
      </c>
      <c r="F85" s="13">
        <v>5276</v>
      </c>
    </row>
    <row r="86" spans="1:6" ht="30" hidden="1" outlineLevel="4">
      <c r="A86" s="11" t="s">
        <v>50</v>
      </c>
      <c r="B86" s="12" t="s">
        <v>38</v>
      </c>
      <c r="C86" s="12" t="s">
        <v>51</v>
      </c>
      <c r="D86" s="12"/>
      <c r="E86" s="13">
        <f>E87+E88+E89</f>
        <v>5728.2</v>
      </c>
      <c r="F86" s="13">
        <f>F87+F88+F89</f>
        <v>5728.2</v>
      </c>
    </row>
    <row r="87" spans="1:6" ht="75" hidden="1" outlineLevel="5">
      <c r="A87" s="11" t="s">
        <v>7</v>
      </c>
      <c r="B87" s="12" t="s">
        <v>38</v>
      </c>
      <c r="C87" s="12" t="s">
        <v>51</v>
      </c>
      <c r="D87" s="12" t="s">
        <v>8</v>
      </c>
      <c r="E87" s="13">
        <v>5346.2</v>
      </c>
      <c r="F87" s="13">
        <v>5346.2</v>
      </c>
    </row>
    <row r="88" spans="1:6" ht="30" hidden="1" outlineLevel="4">
      <c r="A88" s="11" t="s">
        <v>15</v>
      </c>
      <c r="B88" s="12" t="s">
        <v>38</v>
      </c>
      <c r="C88" s="12" t="s">
        <v>51</v>
      </c>
      <c r="D88" s="12" t="s">
        <v>16</v>
      </c>
      <c r="E88" s="13">
        <v>380</v>
      </c>
      <c r="F88" s="13">
        <v>380</v>
      </c>
    </row>
    <row r="89" spans="1:6" hidden="1" outlineLevel="5">
      <c r="A89" s="11" t="s">
        <v>19</v>
      </c>
      <c r="B89" s="12" t="s">
        <v>38</v>
      </c>
      <c r="C89" s="12" t="s">
        <v>51</v>
      </c>
      <c r="D89" s="12" t="s">
        <v>20</v>
      </c>
      <c r="E89" s="13">
        <v>2</v>
      </c>
      <c r="F89" s="13">
        <v>2</v>
      </c>
    </row>
    <row r="90" spans="1:6" outlineLevel="2" collapsed="1">
      <c r="A90" s="11" t="s">
        <v>52</v>
      </c>
      <c r="B90" s="12" t="s">
        <v>38</v>
      </c>
      <c r="C90" s="12" t="s">
        <v>53</v>
      </c>
      <c r="D90" s="12"/>
      <c r="E90" s="13">
        <f>E91+E93</f>
        <v>368.3</v>
      </c>
      <c r="F90" s="13">
        <f>F91+F93</f>
        <v>168.3</v>
      </c>
    </row>
    <row r="91" spans="1:6" ht="30" outlineLevel="5">
      <c r="A91" s="11" t="s">
        <v>54</v>
      </c>
      <c r="B91" s="12" t="s">
        <v>38</v>
      </c>
      <c r="C91" s="12" t="s">
        <v>55</v>
      </c>
      <c r="D91" s="12"/>
      <c r="E91" s="13">
        <f>E92</f>
        <v>268.3</v>
      </c>
      <c r="F91" s="13">
        <f>F92</f>
        <v>118.3</v>
      </c>
    </row>
    <row r="92" spans="1:6" ht="30" outlineLevel="5">
      <c r="A92" s="11" t="s">
        <v>15</v>
      </c>
      <c r="B92" s="12" t="s">
        <v>38</v>
      </c>
      <c r="C92" s="12" t="s">
        <v>55</v>
      </c>
      <c r="D92" s="12" t="s">
        <v>16</v>
      </c>
      <c r="E92" s="13">
        <v>268.3</v>
      </c>
      <c r="F92" s="13">
        <v>118.3</v>
      </c>
    </row>
    <row r="93" spans="1:6" s="5" customFormat="1" ht="45">
      <c r="A93" s="11" t="s">
        <v>56</v>
      </c>
      <c r="B93" s="12" t="s">
        <v>38</v>
      </c>
      <c r="C93" s="12" t="s">
        <v>57</v>
      </c>
      <c r="D93" s="12"/>
      <c r="E93" s="13">
        <f>E94</f>
        <v>100</v>
      </c>
      <c r="F93" s="13">
        <f>F94</f>
        <v>50</v>
      </c>
    </row>
    <row r="94" spans="1:6" s="5" customFormat="1" ht="30" outlineLevel="1">
      <c r="A94" s="11" t="s">
        <v>15</v>
      </c>
      <c r="B94" s="12" t="s">
        <v>38</v>
      </c>
      <c r="C94" s="12" t="s">
        <v>57</v>
      </c>
      <c r="D94" s="12" t="s">
        <v>16</v>
      </c>
      <c r="E94" s="13">
        <v>100</v>
      </c>
      <c r="F94" s="13">
        <v>50</v>
      </c>
    </row>
    <row r="95" spans="1:6" s="5" customFormat="1" outlineLevel="2">
      <c r="A95" s="11" t="s">
        <v>17</v>
      </c>
      <c r="B95" s="12" t="s">
        <v>38</v>
      </c>
      <c r="C95" s="12" t="s">
        <v>18</v>
      </c>
      <c r="D95" s="12"/>
      <c r="E95" s="13">
        <f>E96+E97</f>
        <v>466</v>
      </c>
      <c r="F95" s="13">
        <f>F96+F97</f>
        <v>553.5</v>
      </c>
    </row>
    <row r="96" spans="1:6" ht="30" hidden="1" outlineLevel="3">
      <c r="A96" s="11" t="s">
        <v>15</v>
      </c>
      <c r="B96" s="12" t="s">
        <v>38</v>
      </c>
      <c r="C96" s="12" t="s">
        <v>18</v>
      </c>
      <c r="D96" s="12" t="s">
        <v>16</v>
      </c>
      <c r="E96" s="13">
        <v>91</v>
      </c>
      <c r="F96" s="13">
        <v>91</v>
      </c>
    </row>
    <row r="97" spans="1:6" outlineLevel="4">
      <c r="A97" s="11" t="s">
        <v>19</v>
      </c>
      <c r="B97" s="12" t="s">
        <v>38</v>
      </c>
      <c r="C97" s="12" t="s">
        <v>18</v>
      </c>
      <c r="D97" s="12" t="s">
        <v>20</v>
      </c>
      <c r="E97" s="13">
        <v>375</v>
      </c>
      <c r="F97" s="13">
        <v>462.5</v>
      </c>
    </row>
    <row r="98" spans="1:6" s="5" customFormat="1" ht="28.5" outlineLevel="5">
      <c r="A98" s="14" t="s">
        <v>58</v>
      </c>
      <c r="B98" s="15" t="s">
        <v>59</v>
      </c>
      <c r="C98" s="15"/>
      <c r="D98" s="15"/>
      <c r="E98" s="16">
        <f>E99+E106</f>
        <v>4754.2</v>
      </c>
      <c r="F98" s="16">
        <f>F99+F106</f>
        <v>6365.2</v>
      </c>
    </row>
    <row r="99" spans="1:6" s="5" customFormat="1" ht="42.75" outlineLevel="4">
      <c r="A99" s="14" t="s">
        <v>60</v>
      </c>
      <c r="B99" s="15" t="s">
        <v>61</v>
      </c>
      <c r="C99" s="15"/>
      <c r="D99" s="15"/>
      <c r="E99" s="16">
        <f>E100</f>
        <v>4115.3</v>
      </c>
      <c r="F99" s="16">
        <f>F100</f>
        <v>5598.3</v>
      </c>
    </row>
    <row r="100" spans="1:6" ht="60" outlineLevel="5">
      <c r="A100" s="11" t="s">
        <v>400</v>
      </c>
      <c r="B100" s="12" t="s">
        <v>61</v>
      </c>
      <c r="C100" s="12" t="s">
        <v>62</v>
      </c>
      <c r="D100" s="12"/>
      <c r="E100" s="13">
        <f>E101</f>
        <v>4115.3</v>
      </c>
      <c r="F100" s="13">
        <f>F101</f>
        <v>5598.3</v>
      </c>
    </row>
    <row r="101" spans="1:6" s="5" customFormat="1" ht="28.5" customHeight="1" outlineLevel="1">
      <c r="A101" s="11" t="s">
        <v>309</v>
      </c>
      <c r="B101" s="12" t="s">
        <v>61</v>
      </c>
      <c r="C101" s="12" t="s">
        <v>63</v>
      </c>
      <c r="D101" s="12"/>
      <c r="E101" s="13">
        <f>E102+E104</f>
        <v>4115.3</v>
      </c>
      <c r="F101" s="13">
        <f>F102+F104</f>
        <v>5598.3</v>
      </c>
    </row>
    <row r="102" spans="1:6" s="5" customFormat="1" ht="30" hidden="1" outlineLevel="2">
      <c r="A102" s="11" t="s">
        <v>310</v>
      </c>
      <c r="B102" s="12" t="s">
        <v>61</v>
      </c>
      <c r="C102" s="12" t="s">
        <v>64</v>
      </c>
      <c r="D102" s="12"/>
      <c r="E102" s="13">
        <f>E103</f>
        <v>100</v>
      </c>
      <c r="F102" s="13">
        <f>F103</f>
        <v>100</v>
      </c>
    </row>
    <row r="103" spans="1:6" ht="45" hidden="1" outlineLevel="3">
      <c r="A103" s="11" t="s">
        <v>65</v>
      </c>
      <c r="B103" s="12" t="s">
        <v>61</v>
      </c>
      <c r="C103" s="12" t="s">
        <v>64</v>
      </c>
      <c r="D103" s="12" t="s">
        <v>66</v>
      </c>
      <c r="E103" s="13">
        <v>100</v>
      </c>
      <c r="F103" s="13">
        <v>100</v>
      </c>
    </row>
    <row r="104" spans="1:6" outlineLevel="4">
      <c r="A104" s="11" t="s">
        <v>311</v>
      </c>
      <c r="B104" s="12" t="s">
        <v>61</v>
      </c>
      <c r="C104" s="12" t="s">
        <v>67</v>
      </c>
      <c r="D104" s="12"/>
      <c r="E104" s="13">
        <f>E105</f>
        <v>4015.3</v>
      </c>
      <c r="F104" s="13">
        <f>F105</f>
        <v>5498.3</v>
      </c>
    </row>
    <row r="105" spans="1:6" ht="45" outlineLevel="5">
      <c r="A105" s="11" t="s">
        <v>65</v>
      </c>
      <c r="B105" s="12" t="s">
        <v>61</v>
      </c>
      <c r="C105" s="12" t="s">
        <v>67</v>
      </c>
      <c r="D105" s="12" t="s">
        <v>66</v>
      </c>
      <c r="E105" s="13">
        <v>4015.3</v>
      </c>
      <c r="F105" s="13">
        <v>5498.3</v>
      </c>
    </row>
    <row r="106" spans="1:6" s="5" customFormat="1" ht="42.75" outlineLevel="3">
      <c r="A106" s="14" t="s">
        <v>68</v>
      </c>
      <c r="B106" s="15" t="s">
        <v>69</v>
      </c>
      <c r="C106" s="15"/>
      <c r="D106" s="15"/>
      <c r="E106" s="16">
        <f>E107+E119+E124</f>
        <v>638.9</v>
      </c>
      <c r="F106" s="16">
        <f>F107+F119+F124</f>
        <v>766.9</v>
      </c>
    </row>
    <row r="107" spans="1:6" ht="60" outlineLevel="4">
      <c r="A107" s="11" t="s">
        <v>400</v>
      </c>
      <c r="B107" s="12" t="s">
        <v>69</v>
      </c>
      <c r="C107" s="12" t="s">
        <v>62</v>
      </c>
      <c r="D107" s="12"/>
      <c r="E107" s="13">
        <f>E111+E116+E108</f>
        <v>453.9</v>
      </c>
      <c r="F107" s="13">
        <f>F111+F116+F108</f>
        <v>581.9</v>
      </c>
    </row>
    <row r="108" spans="1:6" ht="30" hidden="1" outlineLevel="4">
      <c r="A108" s="22" t="s">
        <v>410</v>
      </c>
      <c r="B108" s="12" t="s">
        <v>69</v>
      </c>
      <c r="C108" s="21" t="s">
        <v>63</v>
      </c>
      <c r="D108" s="12"/>
      <c r="E108" s="13">
        <f>E109</f>
        <v>4.5</v>
      </c>
      <c r="F108" s="13">
        <f>F109</f>
        <v>4.5</v>
      </c>
    </row>
    <row r="109" spans="1:6" ht="33" hidden="1" customHeight="1" outlineLevel="4">
      <c r="A109" s="22" t="s">
        <v>411</v>
      </c>
      <c r="B109" s="12" t="s">
        <v>69</v>
      </c>
      <c r="C109" s="21" t="s">
        <v>408</v>
      </c>
      <c r="D109" s="12"/>
      <c r="E109" s="13">
        <f>E110</f>
        <v>4.5</v>
      </c>
      <c r="F109" s="13">
        <f>F110</f>
        <v>4.5</v>
      </c>
    </row>
    <row r="110" spans="1:6" ht="45" hidden="1" outlineLevel="4">
      <c r="A110" s="22" t="s">
        <v>412</v>
      </c>
      <c r="B110" s="12" t="s">
        <v>69</v>
      </c>
      <c r="C110" s="21" t="s">
        <v>408</v>
      </c>
      <c r="D110" s="12">
        <v>600</v>
      </c>
      <c r="E110" s="13">
        <v>4.5</v>
      </c>
      <c r="F110" s="13">
        <v>4.5</v>
      </c>
    </row>
    <row r="111" spans="1:6" hidden="1" outlineLevel="5">
      <c r="A111" s="11" t="s">
        <v>312</v>
      </c>
      <c r="B111" s="12" t="s">
        <v>69</v>
      </c>
      <c r="C111" s="12" t="s">
        <v>70</v>
      </c>
      <c r="D111" s="12"/>
      <c r="E111" s="13">
        <f>E112+E114</f>
        <v>64</v>
      </c>
      <c r="F111" s="13">
        <f>F112+F114</f>
        <v>64</v>
      </c>
    </row>
    <row r="112" spans="1:6" ht="105" hidden="1" outlineLevel="2">
      <c r="A112" s="11" t="s">
        <v>374</v>
      </c>
      <c r="B112" s="12" t="s">
        <v>69</v>
      </c>
      <c r="C112" s="12" t="s">
        <v>71</v>
      </c>
      <c r="D112" s="12"/>
      <c r="E112" s="13">
        <f>E113</f>
        <v>14</v>
      </c>
      <c r="F112" s="13">
        <f>F113</f>
        <v>14</v>
      </c>
    </row>
    <row r="113" spans="1:6" ht="45" hidden="1" outlineLevel="4">
      <c r="A113" s="11" t="s">
        <v>65</v>
      </c>
      <c r="B113" s="12" t="s">
        <v>69</v>
      </c>
      <c r="C113" s="12" t="s">
        <v>71</v>
      </c>
      <c r="D113" s="12" t="s">
        <v>66</v>
      </c>
      <c r="E113" s="13">
        <v>14</v>
      </c>
      <c r="F113" s="13">
        <v>14</v>
      </c>
    </row>
    <row r="114" spans="1:6" ht="60" hidden="1" outlineLevel="4">
      <c r="A114" s="22" t="s">
        <v>413</v>
      </c>
      <c r="B114" s="12" t="s">
        <v>69</v>
      </c>
      <c r="C114" s="21" t="s">
        <v>409</v>
      </c>
      <c r="D114" s="12"/>
      <c r="E114" s="13">
        <f>E115</f>
        <v>50</v>
      </c>
      <c r="F114" s="13">
        <f>F115</f>
        <v>50</v>
      </c>
    </row>
    <row r="115" spans="1:6" ht="45" hidden="1" outlineLevel="4">
      <c r="A115" s="22" t="s">
        <v>412</v>
      </c>
      <c r="B115" s="12" t="s">
        <v>69</v>
      </c>
      <c r="C115" s="21" t="s">
        <v>409</v>
      </c>
      <c r="D115" s="12">
        <v>600</v>
      </c>
      <c r="E115" s="13">
        <v>50</v>
      </c>
      <c r="F115" s="13">
        <v>50</v>
      </c>
    </row>
    <row r="116" spans="1:6" ht="36" customHeight="1" outlineLevel="5">
      <c r="A116" s="11" t="s">
        <v>313</v>
      </c>
      <c r="B116" s="12" t="s">
        <v>69</v>
      </c>
      <c r="C116" s="12" t="s">
        <v>72</v>
      </c>
      <c r="D116" s="12"/>
      <c r="E116" s="13">
        <f>E117</f>
        <v>385.4</v>
      </c>
      <c r="F116" s="13">
        <f>F117</f>
        <v>513.4</v>
      </c>
    </row>
    <row r="117" spans="1:6" ht="30" outlineLevel="4">
      <c r="A117" s="11" t="s">
        <v>73</v>
      </c>
      <c r="B117" s="12" t="s">
        <v>69</v>
      </c>
      <c r="C117" s="12" t="s">
        <v>74</v>
      </c>
      <c r="D117" s="12"/>
      <c r="E117" s="13">
        <f>E118</f>
        <v>385.4</v>
      </c>
      <c r="F117" s="13">
        <f>F118</f>
        <v>513.4</v>
      </c>
    </row>
    <row r="118" spans="1:6" ht="45" outlineLevel="5">
      <c r="A118" s="11" t="s">
        <v>65</v>
      </c>
      <c r="B118" s="12" t="s">
        <v>69</v>
      </c>
      <c r="C118" s="12" t="s">
        <v>74</v>
      </c>
      <c r="D118" s="12" t="s">
        <v>66</v>
      </c>
      <c r="E118" s="13">
        <v>385.4</v>
      </c>
      <c r="F118" s="13">
        <v>513.4</v>
      </c>
    </row>
    <row r="119" spans="1:6" ht="45" hidden="1" outlineLevel="2">
      <c r="A119" s="11" t="s">
        <v>375</v>
      </c>
      <c r="B119" s="12" t="s">
        <v>69</v>
      </c>
      <c r="C119" s="12" t="s">
        <v>75</v>
      </c>
      <c r="D119" s="12"/>
      <c r="E119" s="13">
        <f>E120+E122</f>
        <v>100</v>
      </c>
      <c r="F119" s="13">
        <f>F120+F122</f>
        <v>100</v>
      </c>
    </row>
    <row r="120" spans="1:6" ht="30" hidden="1" outlineLevel="4">
      <c r="A120" s="11" t="s">
        <v>76</v>
      </c>
      <c r="B120" s="12" t="s">
        <v>69</v>
      </c>
      <c r="C120" s="12" t="s">
        <v>77</v>
      </c>
      <c r="D120" s="12"/>
      <c r="E120" s="13">
        <f>E121</f>
        <v>76</v>
      </c>
      <c r="F120" s="13">
        <f>F121</f>
        <v>76</v>
      </c>
    </row>
    <row r="121" spans="1:6" ht="30" hidden="1" outlineLevel="5">
      <c r="A121" s="11" t="s">
        <v>15</v>
      </c>
      <c r="B121" s="12" t="s">
        <v>69</v>
      </c>
      <c r="C121" s="12" t="s">
        <v>77</v>
      </c>
      <c r="D121" s="12" t="s">
        <v>16</v>
      </c>
      <c r="E121" s="13">
        <v>76</v>
      </c>
      <c r="F121" s="13">
        <v>76</v>
      </c>
    </row>
    <row r="122" spans="1:6" ht="30" hidden="1" outlineLevel="4">
      <c r="A122" s="11" t="s">
        <v>78</v>
      </c>
      <c r="B122" s="12" t="s">
        <v>69</v>
      </c>
      <c r="C122" s="12" t="s">
        <v>79</v>
      </c>
      <c r="D122" s="12"/>
      <c r="E122" s="13">
        <f>E123</f>
        <v>24</v>
      </c>
      <c r="F122" s="13">
        <f>F123</f>
        <v>24</v>
      </c>
    </row>
    <row r="123" spans="1:6" ht="30" hidden="1" outlineLevel="5">
      <c r="A123" s="11" t="s">
        <v>15</v>
      </c>
      <c r="B123" s="12" t="s">
        <v>69</v>
      </c>
      <c r="C123" s="12" t="s">
        <v>79</v>
      </c>
      <c r="D123" s="12" t="s">
        <v>16</v>
      </c>
      <c r="E123" s="13">
        <v>24</v>
      </c>
      <c r="F123" s="13">
        <v>24</v>
      </c>
    </row>
    <row r="124" spans="1:6" ht="30" hidden="1" outlineLevel="4">
      <c r="A124" s="11" t="s">
        <v>376</v>
      </c>
      <c r="B124" s="12" t="s">
        <v>69</v>
      </c>
      <c r="C124" s="12" t="s">
        <v>80</v>
      </c>
      <c r="D124" s="12"/>
      <c r="E124" s="13">
        <f>E125+E127+E129</f>
        <v>85</v>
      </c>
      <c r="F124" s="13">
        <f>F125+F127+F129</f>
        <v>85</v>
      </c>
    </row>
    <row r="125" spans="1:6" ht="30" hidden="1" outlineLevel="5">
      <c r="A125" s="11" t="s">
        <v>81</v>
      </c>
      <c r="B125" s="12" t="s">
        <v>69</v>
      </c>
      <c r="C125" s="12" t="s">
        <v>82</v>
      </c>
      <c r="D125" s="12"/>
      <c r="E125" s="13">
        <f>E126</f>
        <v>50</v>
      </c>
      <c r="F125" s="13">
        <f>F126</f>
        <v>50</v>
      </c>
    </row>
    <row r="126" spans="1:6" s="5" customFormat="1" ht="45" hidden="1">
      <c r="A126" s="11" t="s">
        <v>65</v>
      </c>
      <c r="B126" s="12" t="s">
        <v>69</v>
      </c>
      <c r="C126" s="12" t="s">
        <v>82</v>
      </c>
      <c r="D126" s="12" t="s">
        <v>66</v>
      </c>
      <c r="E126" s="13">
        <v>50</v>
      </c>
      <c r="F126" s="13">
        <v>50</v>
      </c>
    </row>
    <row r="127" spans="1:6" s="5" customFormat="1" ht="30" hidden="1" outlineLevel="1">
      <c r="A127" s="11" t="s">
        <v>83</v>
      </c>
      <c r="B127" s="12" t="s">
        <v>69</v>
      </c>
      <c r="C127" s="12" t="s">
        <v>84</v>
      </c>
      <c r="D127" s="12"/>
      <c r="E127" s="13">
        <f>E128</f>
        <v>20</v>
      </c>
      <c r="F127" s="13">
        <f>F128</f>
        <v>20</v>
      </c>
    </row>
    <row r="128" spans="1:6" s="5" customFormat="1" ht="30" hidden="1" outlineLevel="2">
      <c r="A128" s="11" t="s">
        <v>15</v>
      </c>
      <c r="B128" s="12" t="s">
        <v>69</v>
      </c>
      <c r="C128" s="12" t="s">
        <v>84</v>
      </c>
      <c r="D128" s="12" t="s">
        <v>16</v>
      </c>
      <c r="E128" s="13">
        <v>20</v>
      </c>
      <c r="F128" s="13">
        <v>20</v>
      </c>
    </row>
    <row r="129" spans="1:6" ht="65.25" hidden="1" customHeight="1" outlineLevel="3">
      <c r="A129" s="11" t="s">
        <v>85</v>
      </c>
      <c r="B129" s="12" t="s">
        <v>69</v>
      </c>
      <c r="C129" s="12" t="s">
        <v>86</v>
      </c>
      <c r="D129" s="12"/>
      <c r="E129" s="13">
        <f>E130</f>
        <v>15</v>
      </c>
      <c r="F129" s="13">
        <f>F130</f>
        <v>15</v>
      </c>
    </row>
    <row r="130" spans="1:6" ht="30" hidden="1" outlineLevel="4">
      <c r="A130" s="11" t="s">
        <v>15</v>
      </c>
      <c r="B130" s="12" t="s">
        <v>69</v>
      </c>
      <c r="C130" s="12" t="s">
        <v>86</v>
      </c>
      <c r="D130" s="12" t="s">
        <v>16</v>
      </c>
      <c r="E130" s="13">
        <v>15</v>
      </c>
      <c r="F130" s="13">
        <v>15</v>
      </c>
    </row>
    <row r="131" spans="1:6" s="5" customFormat="1" outlineLevel="5">
      <c r="A131" s="14" t="s">
        <v>87</v>
      </c>
      <c r="B131" s="15" t="s">
        <v>88</v>
      </c>
      <c r="C131" s="15"/>
      <c r="D131" s="15"/>
      <c r="E131" s="16">
        <f>E132+E137+E156</f>
        <v>102600.5</v>
      </c>
      <c r="F131" s="16">
        <f>F132+F137+F156</f>
        <v>156724.80000000002</v>
      </c>
    </row>
    <row r="132" spans="1:6" s="5" customFormat="1" hidden="1" outlineLevel="1">
      <c r="A132" s="14" t="s">
        <v>89</v>
      </c>
      <c r="B132" s="15" t="s">
        <v>90</v>
      </c>
      <c r="C132" s="15"/>
      <c r="D132" s="15"/>
      <c r="E132" s="16">
        <f t="shared" ref="E132:F135" si="5">E133</f>
        <v>900</v>
      </c>
      <c r="F132" s="16">
        <f t="shared" si="5"/>
        <v>900</v>
      </c>
    </row>
    <row r="133" spans="1:6" s="5" customFormat="1" ht="30" hidden="1" outlineLevel="2">
      <c r="A133" s="11" t="s">
        <v>377</v>
      </c>
      <c r="B133" s="12" t="s">
        <v>90</v>
      </c>
      <c r="C133" s="12" t="s">
        <v>91</v>
      </c>
      <c r="D133" s="12"/>
      <c r="E133" s="13">
        <f t="shared" si="5"/>
        <v>900</v>
      </c>
      <c r="F133" s="13">
        <f t="shared" si="5"/>
        <v>900</v>
      </c>
    </row>
    <row r="134" spans="1:6" ht="45" hidden="1" outlineLevel="3">
      <c r="A134" s="11" t="s">
        <v>92</v>
      </c>
      <c r="B134" s="12" t="s">
        <v>90</v>
      </c>
      <c r="C134" s="12" t="s">
        <v>93</v>
      </c>
      <c r="D134" s="12"/>
      <c r="E134" s="13">
        <f t="shared" si="5"/>
        <v>900</v>
      </c>
      <c r="F134" s="13">
        <f t="shared" si="5"/>
        <v>900</v>
      </c>
    </row>
    <row r="135" spans="1:6" ht="45" hidden="1" outlineLevel="4">
      <c r="A135" s="11" t="s">
        <v>94</v>
      </c>
      <c r="B135" s="12" t="s">
        <v>90</v>
      </c>
      <c r="C135" s="12" t="s">
        <v>95</v>
      </c>
      <c r="D135" s="12"/>
      <c r="E135" s="13">
        <f t="shared" si="5"/>
        <v>900</v>
      </c>
      <c r="F135" s="13">
        <f t="shared" si="5"/>
        <v>900</v>
      </c>
    </row>
    <row r="136" spans="1:6" hidden="1" outlineLevel="5">
      <c r="A136" s="11" t="s">
        <v>19</v>
      </c>
      <c r="B136" s="12" t="s">
        <v>90</v>
      </c>
      <c r="C136" s="12" t="s">
        <v>95</v>
      </c>
      <c r="D136" s="12" t="s">
        <v>20</v>
      </c>
      <c r="E136" s="13">
        <v>900</v>
      </c>
      <c r="F136" s="13">
        <v>900</v>
      </c>
    </row>
    <row r="137" spans="1:6" s="5" customFormat="1" outlineLevel="4" collapsed="1">
      <c r="A137" s="14" t="s">
        <v>96</v>
      </c>
      <c r="B137" s="15" t="s">
        <v>97</v>
      </c>
      <c r="C137" s="15"/>
      <c r="D137" s="15"/>
      <c r="E137" s="16">
        <f>E142+E138</f>
        <v>101680.5</v>
      </c>
      <c r="F137" s="16">
        <f>F142+F138</f>
        <v>155804.80000000002</v>
      </c>
    </row>
    <row r="138" spans="1:6" s="5" customFormat="1" ht="30" hidden="1" outlineLevel="4">
      <c r="A138" s="11" t="s">
        <v>415</v>
      </c>
      <c r="B138" s="23" t="s">
        <v>97</v>
      </c>
      <c r="C138" s="23" t="s">
        <v>91</v>
      </c>
      <c r="D138" s="23"/>
      <c r="E138" s="13">
        <f t="shared" ref="E138:F140" si="6">E139</f>
        <v>100</v>
      </c>
      <c r="F138" s="13">
        <f t="shared" si="6"/>
        <v>100</v>
      </c>
    </row>
    <row r="139" spans="1:6" s="5" customFormat="1" ht="45" hidden="1" outlineLevel="4">
      <c r="A139" s="11" t="s">
        <v>416</v>
      </c>
      <c r="B139" s="23" t="s">
        <v>97</v>
      </c>
      <c r="C139" s="23" t="s">
        <v>93</v>
      </c>
      <c r="D139" s="23"/>
      <c r="E139" s="13">
        <f t="shared" si="6"/>
        <v>100</v>
      </c>
      <c r="F139" s="13">
        <f t="shared" si="6"/>
        <v>100</v>
      </c>
    </row>
    <row r="140" spans="1:6" s="5" customFormat="1" ht="78.75" hidden="1" customHeight="1" outlineLevel="4">
      <c r="A140" s="11" t="s">
        <v>417</v>
      </c>
      <c r="B140" s="23" t="s">
        <v>97</v>
      </c>
      <c r="C140" s="23" t="s">
        <v>414</v>
      </c>
      <c r="D140" s="23"/>
      <c r="E140" s="13">
        <f t="shared" si="6"/>
        <v>100</v>
      </c>
      <c r="F140" s="13">
        <f t="shared" si="6"/>
        <v>100</v>
      </c>
    </row>
    <row r="141" spans="1:6" s="5" customFormat="1" ht="30" hidden="1" outlineLevel="4">
      <c r="A141" s="11" t="s">
        <v>418</v>
      </c>
      <c r="B141" s="23" t="s">
        <v>97</v>
      </c>
      <c r="C141" s="23">
        <v>420400000</v>
      </c>
      <c r="D141" s="23" t="s">
        <v>16</v>
      </c>
      <c r="E141" s="13">
        <v>100</v>
      </c>
      <c r="F141" s="13">
        <v>100</v>
      </c>
    </row>
    <row r="142" spans="1:6" ht="30" outlineLevel="5">
      <c r="A142" s="11" t="s">
        <v>367</v>
      </c>
      <c r="B142" s="12" t="s">
        <v>97</v>
      </c>
      <c r="C142" s="12" t="s">
        <v>98</v>
      </c>
      <c r="D142" s="12"/>
      <c r="E142" s="13">
        <f>E143</f>
        <v>101580.5</v>
      </c>
      <c r="F142" s="13">
        <f>F143</f>
        <v>155704.80000000002</v>
      </c>
    </row>
    <row r="143" spans="1:6" ht="45" outlineLevel="4">
      <c r="A143" s="11" t="s">
        <v>99</v>
      </c>
      <c r="B143" s="12" t="s">
        <v>97</v>
      </c>
      <c r="C143" s="12" t="s">
        <v>100</v>
      </c>
      <c r="D143" s="12"/>
      <c r="E143" s="13">
        <f>E144+E147+E150+E152+E154</f>
        <v>101580.5</v>
      </c>
      <c r="F143" s="13">
        <f>F144+F147+F150+F152+F154+F146</f>
        <v>155704.80000000002</v>
      </c>
    </row>
    <row r="144" spans="1:6" ht="45" outlineLevel="5">
      <c r="A144" s="11" t="s">
        <v>314</v>
      </c>
      <c r="B144" s="12" t="s">
        <v>97</v>
      </c>
      <c r="C144" s="12" t="s">
        <v>101</v>
      </c>
      <c r="D144" s="12"/>
      <c r="E144" s="13">
        <f>E145</f>
        <v>60.1</v>
      </c>
      <c r="F144" s="13">
        <f>F145</f>
        <v>10095.9</v>
      </c>
    </row>
    <row r="145" spans="1:6" ht="30" outlineLevel="4">
      <c r="A145" s="11" t="s">
        <v>102</v>
      </c>
      <c r="B145" s="12" t="s">
        <v>97</v>
      </c>
      <c r="C145" s="12" t="s">
        <v>101</v>
      </c>
      <c r="D145" s="12" t="s">
        <v>103</v>
      </c>
      <c r="E145" s="13">
        <v>60.1</v>
      </c>
      <c r="F145" s="13">
        <v>10095.9</v>
      </c>
    </row>
    <row r="146" spans="1:6" ht="45" outlineLevel="4">
      <c r="A146" s="22" t="s">
        <v>466</v>
      </c>
      <c r="B146" s="12" t="s">
        <v>97</v>
      </c>
      <c r="C146" s="12" t="s">
        <v>104</v>
      </c>
      <c r="D146" s="12"/>
      <c r="E146" s="13">
        <v>0</v>
      </c>
      <c r="F146" s="13">
        <f>F148+F149</f>
        <v>14688.5</v>
      </c>
    </row>
    <row r="147" spans="1:6" ht="30" outlineLevel="5">
      <c r="A147" s="11" t="s">
        <v>315</v>
      </c>
      <c r="B147" s="12" t="s">
        <v>97</v>
      </c>
      <c r="C147" s="12" t="s">
        <v>104</v>
      </c>
      <c r="D147" s="12"/>
      <c r="E147" s="13">
        <f>E148+E149</f>
        <v>18995.099999999999</v>
      </c>
      <c r="F147" s="13">
        <v>0</v>
      </c>
    </row>
    <row r="148" spans="1:6" ht="30" outlineLevel="4">
      <c r="A148" s="11" t="s">
        <v>15</v>
      </c>
      <c r="B148" s="12" t="s">
        <v>97</v>
      </c>
      <c r="C148" s="12" t="s">
        <v>104</v>
      </c>
      <c r="D148" s="12" t="s">
        <v>16</v>
      </c>
      <c r="E148" s="13">
        <v>17287.3</v>
      </c>
      <c r="F148" s="13">
        <v>14688.5</v>
      </c>
    </row>
    <row r="149" spans="1:6" ht="30" outlineLevel="5">
      <c r="A149" s="11" t="s">
        <v>102</v>
      </c>
      <c r="B149" s="12" t="s">
        <v>97</v>
      </c>
      <c r="C149" s="12" t="s">
        <v>104</v>
      </c>
      <c r="D149" s="12" t="s">
        <v>103</v>
      </c>
      <c r="E149" s="13">
        <v>1707.8</v>
      </c>
      <c r="F149" s="13">
        <v>0</v>
      </c>
    </row>
    <row r="150" spans="1:6" s="5" customFormat="1" ht="60" outlineLevel="1">
      <c r="A150" s="11" t="s">
        <v>316</v>
      </c>
      <c r="B150" s="12" t="s">
        <v>97</v>
      </c>
      <c r="C150" s="12" t="s">
        <v>105</v>
      </c>
      <c r="D150" s="12"/>
      <c r="E150" s="13">
        <f>E151</f>
        <v>78717.8</v>
      </c>
      <c r="F150" s="13">
        <f>F151</f>
        <v>127113.2</v>
      </c>
    </row>
    <row r="151" spans="1:6" s="5" customFormat="1" ht="30" outlineLevel="2">
      <c r="A151" s="11" t="s">
        <v>15</v>
      </c>
      <c r="B151" s="12" t="s">
        <v>97</v>
      </c>
      <c r="C151" s="12" t="s">
        <v>105</v>
      </c>
      <c r="D151" s="12" t="s">
        <v>16</v>
      </c>
      <c r="E151" s="13">
        <v>78717.8</v>
      </c>
      <c r="F151" s="13">
        <v>127113.2</v>
      </c>
    </row>
    <row r="152" spans="1:6" s="5" customFormat="1" ht="60.75" customHeight="1" outlineLevel="3">
      <c r="A152" s="11" t="s">
        <v>317</v>
      </c>
      <c r="B152" s="12" t="s">
        <v>97</v>
      </c>
      <c r="C152" s="12" t="s">
        <v>106</v>
      </c>
      <c r="D152" s="12"/>
      <c r="E152" s="13">
        <f>E153</f>
        <v>3800</v>
      </c>
      <c r="F152" s="13">
        <f>F153</f>
        <v>3799.7</v>
      </c>
    </row>
    <row r="153" spans="1:6" ht="30" outlineLevel="4">
      <c r="A153" s="11" t="s">
        <v>15</v>
      </c>
      <c r="B153" s="12" t="s">
        <v>97</v>
      </c>
      <c r="C153" s="12" t="s">
        <v>106</v>
      </c>
      <c r="D153" s="12" t="s">
        <v>16</v>
      </c>
      <c r="E153" s="13">
        <v>3800</v>
      </c>
      <c r="F153" s="13">
        <v>3799.7</v>
      </c>
    </row>
    <row r="154" spans="1:6" ht="105" hidden="1" outlineLevel="5">
      <c r="A154" s="11" t="s">
        <v>318</v>
      </c>
      <c r="B154" s="12" t="s">
        <v>97</v>
      </c>
      <c r="C154" s="12" t="s">
        <v>107</v>
      </c>
      <c r="D154" s="12"/>
      <c r="E154" s="13">
        <f>E155</f>
        <v>7.5</v>
      </c>
      <c r="F154" s="13">
        <f>F155</f>
        <v>7.5</v>
      </c>
    </row>
    <row r="155" spans="1:6" ht="30" hidden="1" outlineLevel="3">
      <c r="A155" s="11" t="s">
        <v>15</v>
      </c>
      <c r="B155" s="12" t="s">
        <v>97</v>
      </c>
      <c r="C155" s="12" t="s">
        <v>107</v>
      </c>
      <c r="D155" s="12" t="s">
        <v>16</v>
      </c>
      <c r="E155" s="13">
        <v>7.5</v>
      </c>
      <c r="F155" s="13">
        <v>7.5</v>
      </c>
    </row>
    <row r="156" spans="1:6" s="5" customFormat="1" ht="18" hidden="1" customHeight="1" outlineLevel="4">
      <c r="A156" s="14" t="s">
        <v>108</v>
      </c>
      <c r="B156" s="15" t="s">
        <v>109</v>
      </c>
      <c r="C156" s="15"/>
      <c r="D156" s="15"/>
      <c r="E156" s="16">
        <f>E157</f>
        <v>20</v>
      </c>
      <c r="F156" s="16">
        <f>F157</f>
        <v>20</v>
      </c>
    </row>
    <row r="157" spans="1:6" ht="30" hidden="1" outlineLevel="5">
      <c r="A157" s="11" t="s">
        <v>378</v>
      </c>
      <c r="B157" s="12" t="s">
        <v>109</v>
      </c>
      <c r="C157" s="12" t="s">
        <v>110</v>
      </c>
      <c r="D157" s="12"/>
      <c r="E157" s="13">
        <f>E158+E161</f>
        <v>20</v>
      </c>
      <c r="F157" s="13">
        <f>F158+F161</f>
        <v>20</v>
      </c>
    </row>
    <row r="158" spans="1:6" s="5" customFormat="1" ht="30" hidden="1">
      <c r="A158" s="11" t="s">
        <v>111</v>
      </c>
      <c r="B158" s="12" t="s">
        <v>109</v>
      </c>
      <c r="C158" s="12" t="s">
        <v>112</v>
      </c>
      <c r="D158" s="12"/>
      <c r="E158" s="13">
        <f>E159</f>
        <v>10</v>
      </c>
      <c r="F158" s="13">
        <f>F159</f>
        <v>10</v>
      </c>
    </row>
    <row r="159" spans="1:6" s="5" customFormat="1" ht="30" hidden="1" outlineLevel="1">
      <c r="A159" s="11" t="s">
        <v>319</v>
      </c>
      <c r="B159" s="12" t="s">
        <v>109</v>
      </c>
      <c r="C159" s="12" t="s">
        <v>113</v>
      </c>
      <c r="D159" s="12"/>
      <c r="E159" s="13">
        <f>E160</f>
        <v>10</v>
      </c>
      <c r="F159" s="13">
        <f>F160</f>
        <v>10</v>
      </c>
    </row>
    <row r="160" spans="1:6" s="5" customFormat="1" ht="30" hidden="1" outlineLevel="2">
      <c r="A160" s="11" t="s">
        <v>15</v>
      </c>
      <c r="B160" s="12" t="s">
        <v>109</v>
      </c>
      <c r="C160" s="12" t="s">
        <v>113</v>
      </c>
      <c r="D160" s="12" t="s">
        <v>16</v>
      </c>
      <c r="E160" s="13">
        <v>10</v>
      </c>
      <c r="F160" s="13">
        <v>10</v>
      </c>
    </row>
    <row r="161" spans="1:6" s="5" customFormat="1" ht="30" hidden="1" outlineLevel="3">
      <c r="A161" s="11" t="s">
        <v>114</v>
      </c>
      <c r="B161" s="12" t="s">
        <v>109</v>
      </c>
      <c r="C161" s="12" t="s">
        <v>115</v>
      </c>
      <c r="D161" s="12"/>
      <c r="E161" s="13">
        <f>E162</f>
        <v>10</v>
      </c>
      <c r="F161" s="13">
        <f>F162</f>
        <v>10</v>
      </c>
    </row>
    <row r="162" spans="1:6" hidden="1" outlineLevel="4">
      <c r="A162" s="11" t="s">
        <v>320</v>
      </c>
      <c r="B162" s="12" t="s">
        <v>109</v>
      </c>
      <c r="C162" s="12" t="s">
        <v>116</v>
      </c>
      <c r="D162" s="12"/>
      <c r="E162" s="13">
        <f>E163</f>
        <v>10</v>
      </c>
      <c r="F162" s="13">
        <f>F163</f>
        <v>10</v>
      </c>
    </row>
    <row r="163" spans="1:6" ht="30" hidden="1" outlineLevel="5">
      <c r="A163" s="11" t="s">
        <v>15</v>
      </c>
      <c r="B163" s="12" t="s">
        <v>109</v>
      </c>
      <c r="C163" s="12" t="s">
        <v>116</v>
      </c>
      <c r="D163" s="12" t="s">
        <v>16</v>
      </c>
      <c r="E163" s="13">
        <v>10</v>
      </c>
      <c r="F163" s="13">
        <v>10</v>
      </c>
    </row>
    <row r="164" spans="1:6" s="5" customFormat="1" outlineLevel="4" collapsed="1">
      <c r="A164" s="14" t="s">
        <v>117</v>
      </c>
      <c r="B164" s="15" t="s">
        <v>118</v>
      </c>
      <c r="C164" s="15"/>
      <c r="D164" s="15"/>
      <c r="E164" s="16">
        <f>E165+E181+E208+E252</f>
        <v>301508.76260000002</v>
      </c>
      <c r="F164" s="16">
        <f>F165+F181+F208+F252</f>
        <v>379688.4</v>
      </c>
    </row>
    <row r="165" spans="1:6" s="5" customFormat="1" outlineLevel="5">
      <c r="A165" s="14" t="s">
        <v>119</v>
      </c>
      <c r="B165" s="15" t="s">
        <v>120</v>
      </c>
      <c r="C165" s="15"/>
      <c r="D165" s="15"/>
      <c r="E165" s="16">
        <f>E166</f>
        <v>139587.0626</v>
      </c>
      <c r="F165" s="16">
        <f>F166</f>
        <v>155261.70000000001</v>
      </c>
    </row>
    <row r="166" spans="1:6" ht="30" outlineLevel="4">
      <c r="A166" s="11" t="s">
        <v>367</v>
      </c>
      <c r="B166" s="12" t="s">
        <v>120</v>
      </c>
      <c r="C166" s="12" t="s">
        <v>98</v>
      </c>
      <c r="D166" s="12"/>
      <c r="E166" s="13">
        <f>E167</f>
        <v>139587.0626</v>
      </c>
      <c r="F166" s="13">
        <f>F167</f>
        <v>155261.70000000001</v>
      </c>
    </row>
    <row r="167" spans="1:6" ht="30" outlineLevel="5">
      <c r="A167" s="11" t="s">
        <v>121</v>
      </c>
      <c r="B167" s="12" t="s">
        <v>120</v>
      </c>
      <c r="C167" s="12" t="s">
        <v>122</v>
      </c>
      <c r="D167" s="12"/>
      <c r="E167" s="13">
        <f>E171+E173+E175+E177+E179</f>
        <v>139587.0626</v>
      </c>
      <c r="F167" s="13">
        <f>F171+F173+F175+F177+F179+F168</f>
        <v>155261.70000000001</v>
      </c>
    </row>
    <row r="168" spans="1:6" ht="32.25" customHeight="1" outlineLevel="5">
      <c r="A168" s="22" t="s">
        <v>455</v>
      </c>
      <c r="B168" s="12" t="s">
        <v>120</v>
      </c>
      <c r="C168" s="21" t="s">
        <v>454</v>
      </c>
      <c r="D168" s="12"/>
      <c r="E168" s="13">
        <v>0</v>
      </c>
      <c r="F168" s="13">
        <f>F169+F170</f>
        <v>9633</v>
      </c>
    </row>
    <row r="169" spans="1:6" ht="30" outlineLevel="5">
      <c r="A169" s="22" t="s">
        <v>422</v>
      </c>
      <c r="B169" s="12" t="s">
        <v>120</v>
      </c>
      <c r="C169" s="21" t="s">
        <v>454</v>
      </c>
      <c r="D169" s="12">
        <v>200</v>
      </c>
      <c r="E169" s="13">
        <v>0</v>
      </c>
      <c r="F169" s="13">
        <v>620</v>
      </c>
    </row>
    <row r="170" spans="1:6" outlineLevel="5">
      <c r="A170" s="22" t="s">
        <v>456</v>
      </c>
      <c r="B170" s="12" t="s">
        <v>120</v>
      </c>
      <c r="C170" s="21" t="s">
        <v>454</v>
      </c>
      <c r="D170" s="12">
        <v>800</v>
      </c>
      <c r="E170" s="13">
        <v>0</v>
      </c>
      <c r="F170" s="13">
        <v>9013</v>
      </c>
    </row>
    <row r="171" spans="1:6" ht="45" outlineLevel="4">
      <c r="A171" s="11" t="s">
        <v>321</v>
      </c>
      <c r="B171" s="12" t="s">
        <v>120</v>
      </c>
      <c r="C171" s="12" t="s">
        <v>123</v>
      </c>
      <c r="D171" s="12"/>
      <c r="E171" s="13">
        <f>E172</f>
        <v>4152.2626</v>
      </c>
      <c r="F171" s="13">
        <f>F172</f>
        <v>4102.3</v>
      </c>
    </row>
    <row r="172" spans="1:6" ht="30" outlineLevel="5">
      <c r="A172" s="11" t="s">
        <v>15</v>
      </c>
      <c r="B172" s="12" t="s">
        <v>120</v>
      </c>
      <c r="C172" s="12" t="s">
        <v>123</v>
      </c>
      <c r="D172" s="12" t="s">
        <v>16</v>
      </c>
      <c r="E172" s="13">
        <v>4152.2626</v>
      </c>
      <c r="F172" s="13">
        <v>4102.3</v>
      </c>
    </row>
    <row r="173" spans="1:6" ht="30" outlineLevel="4">
      <c r="A173" s="11" t="s">
        <v>322</v>
      </c>
      <c r="B173" s="12" t="s">
        <v>120</v>
      </c>
      <c r="C173" s="12" t="s">
        <v>124</v>
      </c>
      <c r="D173" s="12"/>
      <c r="E173" s="13">
        <f>E174</f>
        <v>2597.3000000000002</v>
      </c>
      <c r="F173" s="13">
        <f>F174</f>
        <v>2447.3000000000002</v>
      </c>
    </row>
    <row r="174" spans="1:6" ht="30" outlineLevel="5">
      <c r="A174" s="11" t="s">
        <v>15</v>
      </c>
      <c r="B174" s="12" t="s">
        <v>120</v>
      </c>
      <c r="C174" s="12" t="s">
        <v>124</v>
      </c>
      <c r="D174" s="12" t="s">
        <v>16</v>
      </c>
      <c r="E174" s="13">
        <v>2597.3000000000002</v>
      </c>
      <c r="F174" s="13">
        <v>2447.3000000000002</v>
      </c>
    </row>
    <row r="175" spans="1:6" s="5" customFormat="1" ht="60" hidden="1" outlineLevel="1">
      <c r="A175" s="11" t="s">
        <v>323</v>
      </c>
      <c r="B175" s="12" t="s">
        <v>120</v>
      </c>
      <c r="C175" s="12" t="s">
        <v>125</v>
      </c>
      <c r="D175" s="12"/>
      <c r="E175" s="13">
        <f>E176</f>
        <v>20</v>
      </c>
      <c r="F175" s="13">
        <f>F176</f>
        <v>20</v>
      </c>
    </row>
    <row r="176" spans="1:6" s="5" customFormat="1" ht="30" hidden="1" outlineLevel="2">
      <c r="A176" s="11" t="s">
        <v>15</v>
      </c>
      <c r="B176" s="12" t="s">
        <v>120</v>
      </c>
      <c r="C176" s="12" t="s">
        <v>125</v>
      </c>
      <c r="D176" s="12" t="s">
        <v>16</v>
      </c>
      <c r="E176" s="13">
        <v>20</v>
      </c>
      <c r="F176" s="13">
        <v>20</v>
      </c>
    </row>
    <row r="177" spans="1:6" s="5" customFormat="1" ht="45" hidden="1" outlineLevel="3">
      <c r="A177" s="11" t="s">
        <v>324</v>
      </c>
      <c r="B177" s="12" t="s">
        <v>120</v>
      </c>
      <c r="C177" s="12" t="s">
        <v>126</v>
      </c>
      <c r="D177" s="12"/>
      <c r="E177" s="13">
        <f>E178</f>
        <v>400</v>
      </c>
      <c r="F177" s="13">
        <f>F178</f>
        <v>400</v>
      </c>
    </row>
    <row r="178" spans="1:6" ht="30" hidden="1" outlineLevel="4">
      <c r="A178" s="11" t="s">
        <v>15</v>
      </c>
      <c r="B178" s="12" t="s">
        <v>120</v>
      </c>
      <c r="C178" s="12" t="s">
        <v>126</v>
      </c>
      <c r="D178" s="12" t="s">
        <v>16</v>
      </c>
      <c r="E178" s="13">
        <v>400</v>
      </c>
      <c r="F178" s="13">
        <v>400</v>
      </c>
    </row>
    <row r="179" spans="1:6" ht="45" outlineLevel="4">
      <c r="A179" s="11" t="s">
        <v>325</v>
      </c>
      <c r="B179" s="12" t="s">
        <v>120</v>
      </c>
      <c r="C179" s="12" t="s">
        <v>127</v>
      </c>
      <c r="D179" s="12"/>
      <c r="E179" s="13">
        <f>E180</f>
        <v>132417.5</v>
      </c>
      <c r="F179" s="13">
        <f>F180</f>
        <v>138659.1</v>
      </c>
    </row>
    <row r="180" spans="1:6" ht="30" outlineLevel="4">
      <c r="A180" s="11" t="s">
        <v>102</v>
      </c>
      <c r="B180" s="12" t="s">
        <v>120</v>
      </c>
      <c r="C180" s="12" t="s">
        <v>127</v>
      </c>
      <c r="D180" s="12" t="s">
        <v>103</v>
      </c>
      <c r="E180" s="13">
        <v>132417.5</v>
      </c>
      <c r="F180" s="13">
        <v>138659.1</v>
      </c>
    </row>
    <row r="181" spans="1:6" s="5" customFormat="1" outlineLevel="5">
      <c r="A181" s="14" t="s">
        <v>128</v>
      </c>
      <c r="B181" s="15" t="s">
        <v>129</v>
      </c>
      <c r="C181" s="15"/>
      <c r="D181" s="15"/>
      <c r="E181" s="16">
        <f>E182+E198+E201</f>
        <v>18153.099999999999</v>
      </c>
      <c r="F181" s="16">
        <f>F182+F198+F201</f>
        <v>41503.699999999997</v>
      </c>
    </row>
    <row r="182" spans="1:6" ht="30" outlineLevel="4">
      <c r="A182" s="11" t="s">
        <v>367</v>
      </c>
      <c r="B182" s="12" t="s">
        <v>129</v>
      </c>
      <c r="C182" s="12" t="s">
        <v>98</v>
      </c>
      <c r="D182" s="12"/>
      <c r="E182" s="13">
        <f>E183</f>
        <v>11411.9</v>
      </c>
      <c r="F182" s="13">
        <f>F183</f>
        <v>34765.799999999996</v>
      </c>
    </row>
    <row r="183" spans="1:6" ht="30" outlineLevel="5">
      <c r="A183" s="11" t="s">
        <v>130</v>
      </c>
      <c r="B183" s="12" t="s">
        <v>129</v>
      </c>
      <c r="C183" s="12" t="s">
        <v>131</v>
      </c>
      <c r="D183" s="12"/>
      <c r="E183" s="13">
        <f>E186+E188+E190+E194+E196</f>
        <v>11411.9</v>
      </c>
      <c r="F183" s="13">
        <f>F186+F188+F190+F194+F196+F184+F192</f>
        <v>34765.799999999996</v>
      </c>
    </row>
    <row r="184" spans="1:6" ht="30" outlineLevel="5">
      <c r="A184" s="22" t="s">
        <v>458</v>
      </c>
      <c r="B184" s="12" t="s">
        <v>129</v>
      </c>
      <c r="C184" s="21" t="s">
        <v>457</v>
      </c>
      <c r="D184" s="12"/>
      <c r="E184" s="13">
        <v>0</v>
      </c>
      <c r="F184" s="13">
        <f>F185</f>
        <v>900.1</v>
      </c>
    </row>
    <row r="185" spans="1:6" ht="30" outlineLevel="5">
      <c r="A185" s="22" t="s">
        <v>453</v>
      </c>
      <c r="B185" s="12" t="s">
        <v>129</v>
      </c>
      <c r="C185" s="21" t="s">
        <v>457</v>
      </c>
      <c r="D185" s="12">
        <v>400</v>
      </c>
      <c r="E185" s="13">
        <v>0</v>
      </c>
      <c r="F185" s="13">
        <v>900.1</v>
      </c>
    </row>
    <row r="186" spans="1:6" hidden="1" outlineLevel="4">
      <c r="A186" s="11" t="s">
        <v>326</v>
      </c>
      <c r="B186" s="12" t="s">
        <v>129</v>
      </c>
      <c r="C186" s="12" t="s">
        <v>132</v>
      </c>
      <c r="D186" s="12"/>
      <c r="E186" s="13">
        <f>E187</f>
        <v>590</v>
      </c>
      <c r="F186" s="13">
        <f>F187</f>
        <v>590</v>
      </c>
    </row>
    <row r="187" spans="1:6" ht="30" hidden="1" outlineLevel="5">
      <c r="A187" s="11" t="s">
        <v>15</v>
      </c>
      <c r="B187" s="12" t="s">
        <v>129</v>
      </c>
      <c r="C187" s="12" t="s">
        <v>132</v>
      </c>
      <c r="D187" s="12" t="s">
        <v>16</v>
      </c>
      <c r="E187" s="13">
        <v>590</v>
      </c>
      <c r="F187" s="13">
        <v>590</v>
      </c>
    </row>
    <row r="188" spans="1:6" ht="30" outlineLevel="4" collapsed="1">
      <c r="A188" s="11" t="s">
        <v>327</v>
      </c>
      <c r="B188" s="12" t="s">
        <v>129</v>
      </c>
      <c r="C188" s="12" t="s">
        <v>133</v>
      </c>
      <c r="D188" s="12"/>
      <c r="E188" s="13">
        <f>E189</f>
        <v>3885</v>
      </c>
      <c r="F188" s="13">
        <f>F189</f>
        <v>3973.8</v>
      </c>
    </row>
    <row r="189" spans="1:6" ht="30" outlineLevel="5">
      <c r="A189" s="11" t="s">
        <v>15</v>
      </c>
      <c r="B189" s="12" t="s">
        <v>129</v>
      </c>
      <c r="C189" s="12" t="s">
        <v>133</v>
      </c>
      <c r="D189" s="12" t="s">
        <v>16</v>
      </c>
      <c r="E189" s="13">
        <v>3885</v>
      </c>
      <c r="F189" s="13">
        <v>3973.8</v>
      </c>
    </row>
    <row r="190" spans="1:6" ht="45" outlineLevel="2">
      <c r="A190" s="11" t="s">
        <v>328</v>
      </c>
      <c r="B190" s="12" t="s">
        <v>129</v>
      </c>
      <c r="C190" s="12" t="s">
        <v>134</v>
      </c>
      <c r="D190" s="12"/>
      <c r="E190" s="13">
        <f>E191</f>
        <v>7.5</v>
      </c>
      <c r="F190" s="13">
        <f>F191</f>
        <v>16509.099999999999</v>
      </c>
    </row>
    <row r="191" spans="1:6" ht="30" outlineLevel="4">
      <c r="A191" s="11" t="s">
        <v>102</v>
      </c>
      <c r="B191" s="12" t="s">
        <v>129</v>
      </c>
      <c r="C191" s="12" t="s">
        <v>134</v>
      </c>
      <c r="D191" s="12" t="s">
        <v>103</v>
      </c>
      <c r="E191" s="13">
        <v>7.5</v>
      </c>
      <c r="F191" s="13">
        <v>16509.099999999999</v>
      </c>
    </row>
    <row r="192" spans="1:6" ht="36.75" customHeight="1" outlineLevel="4">
      <c r="A192" s="11" t="s">
        <v>467</v>
      </c>
      <c r="B192" s="12" t="s">
        <v>129</v>
      </c>
      <c r="C192" s="21" t="s">
        <v>465</v>
      </c>
      <c r="D192" s="12"/>
      <c r="E192" s="13">
        <v>0</v>
      </c>
      <c r="F192" s="13">
        <f>F193</f>
        <v>488</v>
      </c>
    </row>
    <row r="193" spans="1:6" ht="30" outlineLevel="4">
      <c r="A193" s="11" t="s">
        <v>102</v>
      </c>
      <c r="B193" s="12" t="s">
        <v>129</v>
      </c>
      <c r="C193" s="21" t="s">
        <v>465</v>
      </c>
      <c r="D193" s="12" t="s">
        <v>103</v>
      </c>
      <c r="E193" s="13">
        <v>0</v>
      </c>
      <c r="F193" s="13">
        <v>488</v>
      </c>
    </row>
    <row r="194" spans="1:6" ht="45" outlineLevel="5">
      <c r="A194" s="11" t="s">
        <v>329</v>
      </c>
      <c r="B194" s="12" t="s">
        <v>129</v>
      </c>
      <c r="C194" s="12">
        <v>731200000</v>
      </c>
      <c r="D194" s="12"/>
      <c r="E194" s="13">
        <f>E195</f>
        <v>6863.5</v>
      </c>
      <c r="F194" s="13">
        <f>F195</f>
        <v>8834</v>
      </c>
    </row>
    <row r="195" spans="1:6" ht="30" outlineLevel="2">
      <c r="A195" s="11" t="s">
        <v>102</v>
      </c>
      <c r="B195" s="12" t="s">
        <v>129</v>
      </c>
      <c r="C195" s="12" t="s">
        <v>135</v>
      </c>
      <c r="D195" s="12" t="s">
        <v>103</v>
      </c>
      <c r="E195" s="13">
        <v>6863.5</v>
      </c>
      <c r="F195" s="13">
        <v>8834</v>
      </c>
    </row>
    <row r="196" spans="1:6" outlineLevel="4">
      <c r="A196" s="11" t="s">
        <v>136</v>
      </c>
      <c r="B196" s="12" t="s">
        <v>129</v>
      </c>
      <c r="C196" s="12" t="s">
        <v>137</v>
      </c>
      <c r="D196" s="12"/>
      <c r="E196" s="13">
        <f>E197</f>
        <v>65.900000000000006</v>
      </c>
      <c r="F196" s="13">
        <f>F197</f>
        <v>3470.8</v>
      </c>
    </row>
    <row r="197" spans="1:6" ht="30" outlineLevel="2">
      <c r="A197" s="11" t="s">
        <v>102</v>
      </c>
      <c r="B197" s="12" t="s">
        <v>129</v>
      </c>
      <c r="C197" s="12" t="s">
        <v>137</v>
      </c>
      <c r="D197" s="12" t="s">
        <v>103</v>
      </c>
      <c r="E197" s="13">
        <v>65.900000000000006</v>
      </c>
      <c r="F197" s="13">
        <v>3470.8</v>
      </c>
    </row>
    <row r="198" spans="1:6" ht="30" outlineLevel="3">
      <c r="A198" s="11" t="s">
        <v>371</v>
      </c>
      <c r="B198" s="12" t="s">
        <v>129</v>
      </c>
      <c r="C198" s="12" t="s">
        <v>39</v>
      </c>
      <c r="D198" s="12"/>
      <c r="E198" s="13">
        <f>E199</f>
        <v>117.8</v>
      </c>
      <c r="F198" s="13">
        <f>F199</f>
        <v>67.8</v>
      </c>
    </row>
    <row r="199" spans="1:6" ht="63.75" customHeight="1" outlineLevel="3">
      <c r="A199" s="11" t="s">
        <v>379</v>
      </c>
      <c r="B199" s="12" t="s">
        <v>129</v>
      </c>
      <c r="C199" s="12" t="s">
        <v>138</v>
      </c>
      <c r="D199" s="12"/>
      <c r="E199" s="13">
        <f>E200</f>
        <v>117.8</v>
      </c>
      <c r="F199" s="13">
        <f>F200</f>
        <v>67.8</v>
      </c>
    </row>
    <row r="200" spans="1:6" ht="30" outlineLevel="3">
      <c r="A200" s="11" t="s">
        <v>15</v>
      </c>
      <c r="B200" s="12" t="s">
        <v>129</v>
      </c>
      <c r="C200" s="12" t="s">
        <v>138</v>
      </c>
      <c r="D200" s="12" t="s">
        <v>16</v>
      </c>
      <c r="E200" s="13">
        <v>117.8</v>
      </c>
      <c r="F200" s="13">
        <v>67.8</v>
      </c>
    </row>
    <row r="201" spans="1:6" ht="45" outlineLevel="3">
      <c r="A201" s="11" t="s">
        <v>372</v>
      </c>
      <c r="B201" s="12" t="s">
        <v>129</v>
      </c>
      <c r="C201" s="12" t="s">
        <v>42</v>
      </c>
      <c r="D201" s="12"/>
      <c r="E201" s="13">
        <f>E204+E206</f>
        <v>6623.4</v>
      </c>
      <c r="F201" s="13">
        <f>F202+F204+F206</f>
        <v>6670.0999999999995</v>
      </c>
    </row>
    <row r="202" spans="1:6" outlineLevel="3">
      <c r="A202" s="22" t="s">
        <v>437</v>
      </c>
      <c r="B202" s="12" t="s">
        <v>129</v>
      </c>
      <c r="C202" s="12" t="s">
        <v>140</v>
      </c>
      <c r="D202" s="12"/>
      <c r="E202" s="13">
        <v>0</v>
      </c>
      <c r="F202" s="13">
        <f>F203</f>
        <v>39</v>
      </c>
    </row>
    <row r="203" spans="1:6" ht="30" outlineLevel="3">
      <c r="A203" s="22" t="s">
        <v>422</v>
      </c>
      <c r="B203" s="12" t="s">
        <v>129</v>
      </c>
      <c r="C203" s="12" t="s">
        <v>140</v>
      </c>
      <c r="D203" s="12">
        <v>200</v>
      </c>
      <c r="E203" s="13">
        <v>0</v>
      </c>
      <c r="F203" s="13">
        <v>39</v>
      </c>
    </row>
    <row r="204" spans="1:6" outlineLevel="4">
      <c r="A204" s="11" t="s">
        <v>139</v>
      </c>
      <c r="B204" s="12" t="s">
        <v>129</v>
      </c>
      <c r="C204" s="12" t="s">
        <v>140</v>
      </c>
      <c r="D204" s="12"/>
      <c r="E204" s="13">
        <f>E205</f>
        <v>1451.5</v>
      </c>
      <c r="F204" s="13">
        <f>F205</f>
        <v>1497.7</v>
      </c>
    </row>
    <row r="205" spans="1:6" ht="30" outlineLevel="5">
      <c r="A205" s="11" t="s">
        <v>102</v>
      </c>
      <c r="B205" s="12" t="s">
        <v>129</v>
      </c>
      <c r="C205" s="12" t="s">
        <v>140</v>
      </c>
      <c r="D205" s="12" t="s">
        <v>103</v>
      </c>
      <c r="E205" s="13">
        <v>1451.5</v>
      </c>
      <c r="F205" s="13">
        <v>1497.7</v>
      </c>
    </row>
    <row r="206" spans="1:6" outlineLevel="4">
      <c r="A206" s="11" t="s">
        <v>380</v>
      </c>
      <c r="B206" s="12" t="s">
        <v>129</v>
      </c>
      <c r="C206" s="12" t="s">
        <v>359</v>
      </c>
      <c r="D206" s="12"/>
      <c r="E206" s="13">
        <f>E207</f>
        <v>5171.8999999999996</v>
      </c>
      <c r="F206" s="13">
        <f>F207</f>
        <v>5133.3999999999996</v>
      </c>
    </row>
    <row r="207" spans="1:6" ht="30" outlineLevel="5">
      <c r="A207" s="11" t="s">
        <v>15</v>
      </c>
      <c r="B207" s="12" t="s">
        <v>129</v>
      </c>
      <c r="C207" s="12" t="s">
        <v>359</v>
      </c>
      <c r="D207" s="12" t="s">
        <v>16</v>
      </c>
      <c r="E207" s="13">
        <v>5171.8999999999996</v>
      </c>
      <c r="F207" s="13">
        <v>5133.3999999999996</v>
      </c>
    </row>
    <row r="208" spans="1:6" s="5" customFormat="1" outlineLevel="4">
      <c r="A208" s="14" t="s">
        <v>141</v>
      </c>
      <c r="B208" s="15" t="s">
        <v>142</v>
      </c>
      <c r="C208" s="15"/>
      <c r="D208" s="15"/>
      <c r="E208" s="16">
        <f>E209+E235+E241+E244</f>
        <v>133212.9</v>
      </c>
      <c r="F208" s="16">
        <f>F209+F235+F241+F244+F238</f>
        <v>169199.00000000003</v>
      </c>
    </row>
    <row r="209" spans="1:6" ht="30" outlineLevel="5">
      <c r="A209" s="11" t="s">
        <v>367</v>
      </c>
      <c r="B209" s="12" t="s">
        <v>142</v>
      </c>
      <c r="C209" s="12" t="s">
        <v>98</v>
      </c>
      <c r="D209" s="12"/>
      <c r="E209" s="13">
        <f>E210</f>
        <v>43011.200000000004</v>
      </c>
      <c r="F209" s="13">
        <f>F210</f>
        <v>44510.900000000009</v>
      </c>
    </row>
    <row r="210" spans="1:6" ht="30" outlineLevel="4">
      <c r="A210" s="11" t="s">
        <v>143</v>
      </c>
      <c r="B210" s="12" t="s">
        <v>142</v>
      </c>
      <c r="C210" s="12" t="s">
        <v>144</v>
      </c>
      <c r="D210" s="12"/>
      <c r="E210" s="13">
        <f>E211+E213+E215+E217+E219+E221+E223+E225+E227+E229</f>
        <v>43011.200000000004</v>
      </c>
      <c r="F210" s="13">
        <f>F211+F213+F215+F217+F219+F221+F223+F225+F227+F229+F231+F233</f>
        <v>44510.900000000009</v>
      </c>
    </row>
    <row r="211" spans="1:6" ht="45" outlineLevel="5">
      <c r="A211" s="11" t="s">
        <v>330</v>
      </c>
      <c r="B211" s="12" t="s">
        <v>142</v>
      </c>
      <c r="C211" s="12" t="s">
        <v>145</v>
      </c>
      <c r="D211" s="12"/>
      <c r="E211" s="13">
        <f>E212</f>
        <v>6000</v>
      </c>
      <c r="F211" s="13">
        <f>F212</f>
        <v>5327</v>
      </c>
    </row>
    <row r="212" spans="1:6" ht="30" outlineLevel="4">
      <c r="A212" s="11" t="s">
        <v>15</v>
      </c>
      <c r="B212" s="12" t="s">
        <v>142</v>
      </c>
      <c r="C212" s="12" t="s">
        <v>145</v>
      </c>
      <c r="D212" s="12" t="s">
        <v>16</v>
      </c>
      <c r="E212" s="13">
        <v>6000</v>
      </c>
      <c r="F212" s="13">
        <v>5327</v>
      </c>
    </row>
    <row r="213" spans="1:6" ht="60" outlineLevel="5">
      <c r="A213" s="11" t="s">
        <v>146</v>
      </c>
      <c r="B213" s="12" t="s">
        <v>142</v>
      </c>
      <c r="C213" s="12" t="s">
        <v>147</v>
      </c>
      <c r="D213" s="12"/>
      <c r="E213" s="13">
        <f>E214</f>
        <v>2200</v>
      </c>
      <c r="F213" s="13">
        <f>F214</f>
        <v>3982.7</v>
      </c>
    </row>
    <row r="214" spans="1:6" ht="30" outlineLevel="4">
      <c r="A214" s="11" t="s">
        <v>15</v>
      </c>
      <c r="B214" s="12" t="s">
        <v>142</v>
      </c>
      <c r="C214" s="12" t="s">
        <v>147</v>
      </c>
      <c r="D214" s="12" t="s">
        <v>16</v>
      </c>
      <c r="E214" s="13">
        <v>2200</v>
      </c>
      <c r="F214" s="13">
        <v>3982.7</v>
      </c>
    </row>
    <row r="215" spans="1:6" ht="30" outlineLevel="5">
      <c r="A215" s="11" t="s">
        <v>148</v>
      </c>
      <c r="B215" s="12" t="s">
        <v>142</v>
      </c>
      <c r="C215" s="12" t="s">
        <v>149</v>
      </c>
      <c r="D215" s="12"/>
      <c r="E215" s="13">
        <f>E216</f>
        <v>1800</v>
      </c>
      <c r="F215" s="13">
        <f>F216</f>
        <v>1770.5</v>
      </c>
    </row>
    <row r="216" spans="1:6" ht="30" outlineLevel="4">
      <c r="A216" s="11" t="s">
        <v>15</v>
      </c>
      <c r="B216" s="12" t="s">
        <v>142</v>
      </c>
      <c r="C216" s="12" t="s">
        <v>149</v>
      </c>
      <c r="D216" s="12" t="s">
        <v>16</v>
      </c>
      <c r="E216" s="13">
        <v>1800</v>
      </c>
      <c r="F216" s="13">
        <v>1770.5</v>
      </c>
    </row>
    <row r="217" spans="1:6" hidden="1" outlineLevel="5">
      <c r="A217" s="11" t="s">
        <v>150</v>
      </c>
      <c r="B217" s="12" t="s">
        <v>142</v>
      </c>
      <c r="C217" s="12" t="s">
        <v>151</v>
      </c>
      <c r="D217" s="12"/>
      <c r="E217" s="13">
        <f>E218</f>
        <v>24402.7</v>
      </c>
      <c r="F217" s="13">
        <f>F218</f>
        <v>24402.7</v>
      </c>
    </row>
    <row r="218" spans="1:6" ht="30" hidden="1" outlineLevel="4">
      <c r="A218" s="11" t="s">
        <v>15</v>
      </c>
      <c r="B218" s="12" t="s">
        <v>142</v>
      </c>
      <c r="C218" s="12" t="s">
        <v>151</v>
      </c>
      <c r="D218" s="12" t="s">
        <v>16</v>
      </c>
      <c r="E218" s="13">
        <v>24402.7</v>
      </c>
      <c r="F218" s="13">
        <v>24402.7</v>
      </c>
    </row>
    <row r="219" spans="1:6" outlineLevel="5">
      <c r="A219" s="11" t="s">
        <v>152</v>
      </c>
      <c r="B219" s="12" t="s">
        <v>142</v>
      </c>
      <c r="C219" s="12" t="s">
        <v>153</v>
      </c>
      <c r="D219" s="12"/>
      <c r="E219" s="13">
        <f>E220</f>
        <v>1100</v>
      </c>
      <c r="F219" s="13">
        <f>F220</f>
        <v>1280</v>
      </c>
    </row>
    <row r="220" spans="1:6" ht="30" outlineLevel="4">
      <c r="A220" s="11" t="s">
        <v>15</v>
      </c>
      <c r="B220" s="12" t="s">
        <v>142</v>
      </c>
      <c r="C220" s="12" t="s">
        <v>153</v>
      </c>
      <c r="D220" s="12" t="s">
        <v>16</v>
      </c>
      <c r="E220" s="13">
        <v>1100</v>
      </c>
      <c r="F220" s="13">
        <v>1280</v>
      </c>
    </row>
    <row r="221" spans="1:6" ht="45" outlineLevel="2">
      <c r="A221" s="11" t="s">
        <v>154</v>
      </c>
      <c r="B221" s="12" t="s">
        <v>142</v>
      </c>
      <c r="C221" s="12" t="s">
        <v>155</v>
      </c>
      <c r="D221" s="12"/>
      <c r="E221" s="13">
        <f>E222</f>
        <v>5138.8</v>
      </c>
      <c r="F221" s="13">
        <f>F222</f>
        <v>5526.3</v>
      </c>
    </row>
    <row r="222" spans="1:6" ht="30" outlineLevel="4">
      <c r="A222" s="11" t="s">
        <v>15</v>
      </c>
      <c r="B222" s="12" t="s">
        <v>142</v>
      </c>
      <c r="C222" s="12" t="s">
        <v>155</v>
      </c>
      <c r="D222" s="12" t="s">
        <v>16</v>
      </c>
      <c r="E222" s="13">
        <v>5138.8</v>
      </c>
      <c r="F222" s="13">
        <v>5526.3</v>
      </c>
    </row>
    <row r="223" spans="1:6" ht="28.9" hidden="1" customHeight="1" outlineLevel="5">
      <c r="A223" s="11" t="s">
        <v>156</v>
      </c>
      <c r="B223" s="12" t="s">
        <v>142</v>
      </c>
      <c r="C223" s="12" t="s">
        <v>157</v>
      </c>
      <c r="D223" s="12"/>
      <c r="E223" s="13">
        <f>E224</f>
        <v>1350</v>
      </c>
      <c r="F223" s="13">
        <f>F224</f>
        <v>1350</v>
      </c>
    </row>
    <row r="224" spans="1:6" ht="30" hidden="1" outlineLevel="5">
      <c r="A224" s="11" t="s">
        <v>15</v>
      </c>
      <c r="B224" s="12" t="s">
        <v>142</v>
      </c>
      <c r="C224" s="12" t="s">
        <v>157</v>
      </c>
      <c r="D224" s="12" t="s">
        <v>16</v>
      </c>
      <c r="E224" s="13">
        <v>1350</v>
      </c>
      <c r="F224" s="13">
        <v>1350</v>
      </c>
    </row>
    <row r="225" spans="1:6" s="5" customFormat="1" ht="45" outlineLevel="1" collapsed="1">
      <c r="A225" s="11" t="s">
        <v>158</v>
      </c>
      <c r="B225" s="12" t="s">
        <v>142</v>
      </c>
      <c r="C225" s="12" t="s">
        <v>159</v>
      </c>
      <c r="D225" s="12"/>
      <c r="E225" s="13">
        <f>E226</f>
        <v>692.9</v>
      </c>
      <c r="F225" s="13">
        <f>F226</f>
        <v>542.9</v>
      </c>
    </row>
    <row r="226" spans="1:6" ht="30" outlineLevel="2">
      <c r="A226" s="11" t="s">
        <v>15</v>
      </c>
      <c r="B226" s="12" t="s">
        <v>142</v>
      </c>
      <c r="C226" s="12" t="s">
        <v>159</v>
      </c>
      <c r="D226" s="12" t="s">
        <v>16</v>
      </c>
      <c r="E226" s="13">
        <v>692.9</v>
      </c>
      <c r="F226" s="13">
        <v>542.9</v>
      </c>
    </row>
    <row r="227" spans="1:6" ht="45" hidden="1" outlineLevel="3">
      <c r="A227" s="11" t="s">
        <v>331</v>
      </c>
      <c r="B227" s="12" t="s">
        <v>142</v>
      </c>
      <c r="C227" s="12" t="s">
        <v>160</v>
      </c>
      <c r="D227" s="12"/>
      <c r="E227" s="13">
        <f>E228</f>
        <v>316.8</v>
      </c>
      <c r="F227" s="13">
        <f>F228</f>
        <v>316.8</v>
      </c>
    </row>
    <row r="228" spans="1:6" s="5" customFormat="1" ht="30" hidden="1" outlineLevel="4">
      <c r="A228" s="11" t="s">
        <v>15</v>
      </c>
      <c r="B228" s="12" t="s">
        <v>142</v>
      </c>
      <c r="C228" s="12" t="s">
        <v>160</v>
      </c>
      <c r="D228" s="12" t="s">
        <v>16</v>
      </c>
      <c r="E228" s="13">
        <v>316.8</v>
      </c>
      <c r="F228" s="13">
        <v>316.8</v>
      </c>
    </row>
    <row r="229" spans="1:6" hidden="1" outlineLevel="5">
      <c r="A229" s="11" t="s">
        <v>332</v>
      </c>
      <c r="B229" s="12" t="s">
        <v>142</v>
      </c>
      <c r="C229" s="12" t="s">
        <v>161</v>
      </c>
      <c r="D229" s="12"/>
      <c r="E229" s="13">
        <f>E230</f>
        <v>10</v>
      </c>
      <c r="F229" s="13">
        <f>F230</f>
        <v>10</v>
      </c>
    </row>
    <row r="230" spans="1:6" s="5" customFormat="1" ht="30" hidden="1" outlineLevel="5">
      <c r="A230" s="11" t="s">
        <v>15</v>
      </c>
      <c r="B230" s="12" t="s">
        <v>142</v>
      </c>
      <c r="C230" s="12" t="s">
        <v>161</v>
      </c>
      <c r="D230" s="12" t="s">
        <v>16</v>
      </c>
      <c r="E230" s="13">
        <v>10</v>
      </c>
      <c r="F230" s="13">
        <v>10</v>
      </c>
    </row>
    <row r="231" spans="1:6" s="5" customFormat="1" ht="30" outlineLevel="5">
      <c r="A231" s="22" t="s">
        <v>460</v>
      </c>
      <c r="B231" s="12" t="s">
        <v>142</v>
      </c>
      <c r="C231" s="21" t="s">
        <v>459</v>
      </c>
      <c r="D231" s="12"/>
      <c r="E231" s="13">
        <v>0</v>
      </c>
      <c r="F231" s="13">
        <f>F232</f>
        <v>1</v>
      </c>
    </row>
    <row r="232" spans="1:6" s="5" customFormat="1" ht="45" outlineLevel="5">
      <c r="A232" s="22" t="s">
        <v>412</v>
      </c>
      <c r="B232" s="12" t="s">
        <v>142</v>
      </c>
      <c r="C232" s="21" t="s">
        <v>459</v>
      </c>
      <c r="D232" s="12">
        <v>600</v>
      </c>
      <c r="E232" s="13">
        <v>0</v>
      </c>
      <c r="F232" s="13">
        <v>1</v>
      </c>
    </row>
    <row r="233" spans="1:6" s="5" customFormat="1" ht="45" outlineLevel="5">
      <c r="A233" s="22" t="s">
        <v>462</v>
      </c>
      <c r="B233" s="12" t="s">
        <v>142</v>
      </c>
      <c r="C233" s="21" t="s">
        <v>461</v>
      </c>
      <c r="D233" s="12"/>
      <c r="E233" s="13">
        <v>0</v>
      </c>
      <c r="F233" s="13">
        <f>F234</f>
        <v>1</v>
      </c>
    </row>
    <row r="234" spans="1:6" s="5" customFormat="1" ht="45" outlineLevel="5">
      <c r="A234" s="22" t="s">
        <v>412</v>
      </c>
      <c r="B234" s="12" t="s">
        <v>142</v>
      </c>
      <c r="C234" s="21" t="s">
        <v>461</v>
      </c>
      <c r="D234" s="12">
        <v>600</v>
      </c>
      <c r="E234" s="13">
        <v>0</v>
      </c>
      <c r="F234" s="13">
        <v>1</v>
      </c>
    </row>
    <row r="235" spans="1:6" ht="30" outlineLevel="3">
      <c r="A235" s="11" t="s">
        <v>371</v>
      </c>
      <c r="B235" s="12" t="s">
        <v>142</v>
      </c>
      <c r="C235" s="12" t="s">
        <v>39</v>
      </c>
      <c r="D235" s="12"/>
      <c r="E235" s="13">
        <f>E236</f>
        <v>328</v>
      </c>
      <c r="F235" s="13">
        <f>F236</f>
        <v>666.9</v>
      </c>
    </row>
    <row r="236" spans="1:6" ht="60" outlineLevel="4">
      <c r="A236" s="11" t="s">
        <v>381</v>
      </c>
      <c r="B236" s="12" t="s">
        <v>142</v>
      </c>
      <c r="C236" s="12" t="s">
        <v>162</v>
      </c>
      <c r="D236" s="12"/>
      <c r="E236" s="13">
        <f>E237</f>
        <v>328</v>
      </c>
      <c r="F236" s="13">
        <f>F237</f>
        <v>666.9</v>
      </c>
    </row>
    <row r="237" spans="1:6" ht="30" outlineLevel="5">
      <c r="A237" s="11" t="s">
        <v>15</v>
      </c>
      <c r="B237" s="12" t="s">
        <v>142</v>
      </c>
      <c r="C237" s="12" t="s">
        <v>162</v>
      </c>
      <c r="D237" s="12" t="s">
        <v>16</v>
      </c>
      <c r="E237" s="13">
        <v>328</v>
      </c>
      <c r="F237" s="13">
        <v>666.9</v>
      </c>
    </row>
    <row r="238" spans="1:6" ht="30" outlineLevel="5">
      <c r="A238" s="11" t="s">
        <v>388</v>
      </c>
      <c r="B238" s="12" t="s">
        <v>142</v>
      </c>
      <c r="C238" s="12">
        <v>1000000000</v>
      </c>
      <c r="D238" s="12"/>
      <c r="E238" s="13">
        <f>E239</f>
        <v>0</v>
      </c>
      <c r="F238" s="13">
        <f>F239</f>
        <v>10.1</v>
      </c>
    </row>
    <row r="239" spans="1:6" ht="30" outlineLevel="5">
      <c r="A239" s="11" t="s">
        <v>216</v>
      </c>
      <c r="B239" s="12" t="s">
        <v>142</v>
      </c>
      <c r="C239" s="12">
        <v>1000200000</v>
      </c>
      <c r="D239" s="12"/>
      <c r="E239" s="13">
        <f>E240</f>
        <v>0</v>
      </c>
      <c r="F239" s="13">
        <f>F240</f>
        <v>10.1</v>
      </c>
    </row>
    <row r="240" spans="1:6" ht="30" outlineLevel="5">
      <c r="A240" s="11" t="s">
        <v>15</v>
      </c>
      <c r="B240" s="12" t="s">
        <v>142</v>
      </c>
      <c r="C240" s="12">
        <v>1000200000</v>
      </c>
      <c r="D240" s="12">
        <v>200</v>
      </c>
      <c r="E240" s="13">
        <v>0</v>
      </c>
      <c r="F240" s="13">
        <v>10.1</v>
      </c>
    </row>
    <row r="241" spans="1:6" ht="45" outlineLevel="5">
      <c r="A241" s="11" t="s">
        <v>372</v>
      </c>
      <c r="B241" s="12" t="s">
        <v>142</v>
      </c>
      <c r="C241" s="12" t="s">
        <v>42</v>
      </c>
      <c r="D241" s="12"/>
      <c r="E241" s="13">
        <f>E242</f>
        <v>6400</v>
      </c>
      <c r="F241" s="13">
        <f>F242</f>
        <v>0.7</v>
      </c>
    </row>
    <row r="242" spans="1:6" ht="45" outlineLevel="3">
      <c r="A242" s="11" t="s">
        <v>382</v>
      </c>
      <c r="B242" s="12" t="s">
        <v>142</v>
      </c>
      <c r="C242" s="12" t="s">
        <v>383</v>
      </c>
      <c r="D242" s="12"/>
      <c r="E242" s="13">
        <f>E243</f>
        <v>6400</v>
      </c>
      <c r="F242" s="13">
        <f>F243</f>
        <v>0.7</v>
      </c>
    </row>
    <row r="243" spans="1:6" ht="30" outlineLevel="4">
      <c r="A243" s="11" t="s">
        <v>15</v>
      </c>
      <c r="B243" s="12" t="s">
        <v>142</v>
      </c>
      <c r="C243" s="12" t="s">
        <v>383</v>
      </c>
      <c r="D243" s="12" t="s">
        <v>16</v>
      </c>
      <c r="E243" s="13">
        <v>6400</v>
      </c>
      <c r="F243" s="13">
        <v>0.7</v>
      </c>
    </row>
    <row r="244" spans="1:6" ht="45" outlineLevel="5">
      <c r="A244" s="11" t="s">
        <v>333</v>
      </c>
      <c r="B244" s="12" t="s">
        <v>142</v>
      </c>
      <c r="C244" s="12" t="s">
        <v>163</v>
      </c>
      <c r="D244" s="12"/>
      <c r="E244" s="13">
        <f>E249+E245+E247</f>
        <v>83473.7</v>
      </c>
      <c r="F244" s="13">
        <f>F249+F245+F247</f>
        <v>124010.40000000001</v>
      </c>
    </row>
    <row r="245" spans="1:6" ht="30" outlineLevel="5">
      <c r="A245" s="11" t="s">
        <v>421</v>
      </c>
      <c r="B245" s="23" t="s">
        <v>142</v>
      </c>
      <c r="C245" s="23" t="s">
        <v>419</v>
      </c>
      <c r="D245" s="23"/>
      <c r="E245" s="13">
        <f>E246</f>
        <v>47457.3</v>
      </c>
      <c r="F245" s="13">
        <f>F246</f>
        <v>47469.9</v>
      </c>
    </row>
    <row r="246" spans="1:6" ht="30" outlineLevel="5">
      <c r="A246" s="11" t="s">
        <v>422</v>
      </c>
      <c r="B246" s="23" t="s">
        <v>142</v>
      </c>
      <c r="C246" s="23" t="s">
        <v>419</v>
      </c>
      <c r="D246" s="23" t="s">
        <v>16</v>
      </c>
      <c r="E246" s="13">
        <v>47457.3</v>
      </c>
      <c r="F246" s="13">
        <v>47469.9</v>
      </c>
    </row>
    <row r="247" spans="1:6" ht="45" outlineLevel="5">
      <c r="A247" s="11" t="s">
        <v>423</v>
      </c>
      <c r="B247" s="23" t="s">
        <v>142</v>
      </c>
      <c r="C247" s="23" t="s">
        <v>420</v>
      </c>
      <c r="D247" s="23"/>
      <c r="E247" s="13">
        <f>E248</f>
        <v>30.7</v>
      </c>
      <c r="F247" s="13">
        <f>F248</f>
        <v>3554.8</v>
      </c>
    </row>
    <row r="248" spans="1:6" ht="30" outlineLevel="5">
      <c r="A248" s="11" t="s">
        <v>422</v>
      </c>
      <c r="B248" s="23" t="s">
        <v>142</v>
      </c>
      <c r="C248" s="23" t="s">
        <v>420</v>
      </c>
      <c r="D248" s="23" t="s">
        <v>16</v>
      </c>
      <c r="E248" s="13">
        <v>30.7</v>
      </c>
      <c r="F248" s="13">
        <v>3554.8</v>
      </c>
    </row>
    <row r="249" spans="1:6" ht="30" outlineLevel="2">
      <c r="A249" s="11" t="s">
        <v>164</v>
      </c>
      <c r="B249" s="12" t="s">
        <v>142</v>
      </c>
      <c r="C249" s="12" t="s">
        <v>165</v>
      </c>
      <c r="D249" s="12"/>
      <c r="E249" s="13">
        <f>E250+E251</f>
        <v>35985.699999999997</v>
      </c>
      <c r="F249" s="13">
        <f>F250+F251</f>
        <v>72985.7</v>
      </c>
    </row>
    <row r="250" spans="1:6" ht="30" outlineLevel="5">
      <c r="A250" s="11" t="s">
        <v>15</v>
      </c>
      <c r="B250" s="12" t="s">
        <v>142</v>
      </c>
      <c r="C250" s="12" t="s">
        <v>165</v>
      </c>
      <c r="D250" s="12" t="s">
        <v>16</v>
      </c>
      <c r="E250" s="13">
        <v>35985.699999999997</v>
      </c>
      <c r="F250" s="13">
        <v>72985.7</v>
      </c>
    </row>
    <row r="251" spans="1:6" s="5" customFormat="1" ht="45" hidden="1">
      <c r="A251" s="11" t="s">
        <v>65</v>
      </c>
      <c r="B251" s="12" t="s">
        <v>142</v>
      </c>
      <c r="C251" s="12" t="s">
        <v>165</v>
      </c>
      <c r="D251" s="12" t="s">
        <v>66</v>
      </c>
      <c r="E251" s="13">
        <v>0</v>
      </c>
      <c r="F251" s="13">
        <v>0</v>
      </c>
    </row>
    <row r="252" spans="1:6" s="5" customFormat="1" ht="28.5" outlineLevel="1">
      <c r="A252" s="14" t="s">
        <v>166</v>
      </c>
      <c r="B252" s="15" t="s">
        <v>167</v>
      </c>
      <c r="C252" s="15"/>
      <c r="D252" s="15"/>
      <c r="E252" s="16">
        <f>E253+E261+E265</f>
        <v>10555.699999999999</v>
      </c>
      <c r="F252" s="16">
        <f>F253+F261+F265</f>
        <v>13724</v>
      </c>
    </row>
    <row r="253" spans="1:6" ht="30" outlineLevel="2">
      <c r="A253" s="11" t="s">
        <v>367</v>
      </c>
      <c r="B253" s="12" t="s">
        <v>167</v>
      </c>
      <c r="C253" s="12" t="s">
        <v>98</v>
      </c>
      <c r="D253" s="12"/>
      <c r="E253" s="13">
        <f>E254+E257</f>
        <v>10452.699999999999</v>
      </c>
      <c r="F253" s="13">
        <f>F254+F257</f>
        <v>10444.699999999999</v>
      </c>
    </row>
    <row r="254" spans="1:6" s="5" customFormat="1" ht="30" hidden="1" outlineLevel="3">
      <c r="A254" s="11" t="s">
        <v>121</v>
      </c>
      <c r="B254" s="12" t="s">
        <v>167</v>
      </c>
      <c r="C254" s="12" t="s">
        <v>122</v>
      </c>
      <c r="D254" s="12"/>
      <c r="E254" s="13">
        <f>E255</f>
        <v>814.4</v>
      </c>
      <c r="F254" s="13">
        <f>F255</f>
        <v>814.4</v>
      </c>
    </row>
    <row r="255" spans="1:6" s="5" customFormat="1" ht="30" hidden="1" outlineLevel="4">
      <c r="A255" s="11" t="s">
        <v>334</v>
      </c>
      <c r="B255" s="12" t="s">
        <v>167</v>
      </c>
      <c r="C255" s="12" t="s">
        <v>168</v>
      </c>
      <c r="D255" s="12"/>
      <c r="E255" s="13">
        <f>E256</f>
        <v>814.4</v>
      </c>
      <c r="F255" s="13">
        <f>F256</f>
        <v>814.4</v>
      </c>
    </row>
    <row r="256" spans="1:6" s="5" customFormat="1" ht="75" hidden="1" outlineLevel="5">
      <c r="A256" s="11" t="s">
        <v>7</v>
      </c>
      <c r="B256" s="12" t="s">
        <v>167</v>
      </c>
      <c r="C256" s="12" t="s">
        <v>168</v>
      </c>
      <c r="D256" s="12" t="s">
        <v>8</v>
      </c>
      <c r="E256" s="13">
        <v>814.4</v>
      </c>
      <c r="F256" s="13">
        <v>814.4</v>
      </c>
    </row>
    <row r="257" spans="1:6" ht="30" outlineLevel="4" collapsed="1">
      <c r="A257" s="11" t="s">
        <v>384</v>
      </c>
      <c r="B257" s="12" t="s">
        <v>167</v>
      </c>
      <c r="C257" s="12" t="s">
        <v>170</v>
      </c>
      <c r="D257" s="12"/>
      <c r="E257" s="13">
        <f>E258</f>
        <v>9638.2999999999993</v>
      </c>
      <c r="F257" s="13">
        <f>F258</f>
        <v>9630.2999999999993</v>
      </c>
    </row>
    <row r="258" spans="1:6" ht="30" outlineLevel="5">
      <c r="A258" s="11" t="s">
        <v>171</v>
      </c>
      <c r="B258" s="12" t="s">
        <v>167</v>
      </c>
      <c r="C258" s="12" t="s">
        <v>172</v>
      </c>
      <c r="D258" s="12"/>
      <c r="E258" s="13">
        <f>E259+E260</f>
        <v>9638.2999999999993</v>
      </c>
      <c r="F258" s="13">
        <f>F259+F260</f>
        <v>9630.2999999999993</v>
      </c>
    </row>
    <row r="259" spans="1:6" s="5" customFormat="1" ht="75" hidden="1" outlineLevel="1">
      <c r="A259" s="11" t="s">
        <v>7</v>
      </c>
      <c r="B259" s="12" t="s">
        <v>167</v>
      </c>
      <c r="C259" s="12" t="s">
        <v>172</v>
      </c>
      <c r="D259" s="12" t="s">
        <v>8</v>
      </c>
      <c r="E259" s="13">
        <v>9166.2999999999993</v>
      </c>
      <c r="F259" s="13">
        <v>9166.2999999999993</v>
      </c>
    </row>
    <row r="260" spans="1:6" ht="30" outlineLevel="3">
      <c r="A260" s="11" t="s">
        <v>15</v>
      </c>
      <c r="B260" s="12" t="s">
        <v>167</v>
      </c>
      <c r="C260" s="12" t="s">
        <v>172</v>
      </c>
      <c r="D260" s="12" t="s">
        <v>16</v>
      </c>
      <c r="E260" s="13">
        <v>472</v>
      </c>
      <c r="F260" s="13">
        <v>464</v>
      </c>
    </row>
    <row r="261" spans="1:6" ht="30" hidden="1" outlineLevel="4">
      <c r="A261" s="11" t="s">
        <v>363</v>
      </c>
      <c r="B261" s="12" t="s">
        <v>167</v>
      </c>
      <c r="C261" s="12" t="s">
        <v>11</v>
      </c>
      <c r="D261" s="12"/>
      <c r="E261" s="13">
        <f t="shared" ref="E261:F263" si="7">E262</f>
        <v>3</v>
      </c>
      <c r="F261" s="13">
        <f t="shared" si="7"/>
        <v>3</v>
      </c>
    </row>
    <row r="262" spans="1:6" ht="30" hidden="1" outlineLevel="5">
      <c r="A262" s="11" t="s">
        <v>364</v>
      </c>
      <c r="B262" s="12" t="s">
        <v>167</v>
      </c>
      <c r="C262" s="12" t="s">
        <v>12</v>
      </c>
      <c r="D262" s="12"/>
      <c r="E262" s="13">
        <f t="shared" si="7"/>
        <v>3</v>
      </c>
      <c r="F262" s="13">
        <f t="shared" si="7"/>
        <v>3</v>
      </c>
    </row>
    <row r="263" spans="1:6" ht="70.150000000000006" hidden="1" customHeight="1" outlineLevel="5">
      <c r="A263" s="11" t="s">
        <v>13</v>
      </c>
      <c r="B263" s="12" t="s">
        <v>167</v>
      </c>
      <c r="C263" s="12" t="s">
        <v>14</v>
      </c>
      <c r="D263" s="12"/>
      <c r="E263" s="13">
        <f t="shared" si="7"/>
        <v>3</v>
      </c>
      <c r="F263" s="13">
        <f t="shared" si="7"/>
        <v>3</v>
      </c>
    </row>
    <row r="264" spans="1:6" s="5" customFormat="1" ht="30" hidden="1" outlineLevel="5">
      <c r="A264" s="11" t="s">
        <v>15</v>
      </c>
      <c r="B264" s="12" t="s">
        <v>167</v>
      </c>
      <c r="C264" s="12" t="s">
        <v>14</v>
      </c>
      <c r="D264" s="12" t="s">
        <v>16</v>
      </c>
      <c r="E264" s="13">
        <v>3</v>
      </c>
      <c r="F264" s="13">
        <v>3</v>
      </c>
    </row>
    <row r="265" spans="1:6" outlineLevel="5">
      <c r="A265" s="11" t="s">
        <v>17</v>
      </c>
      <c r="B265" s="12" t="s">
        <v>167</v>
      </c>
      <c r="C265" s="12" t="s">
        <v>18</v>
      </c>
      <c r="D265" s="12"/>
      <c r="E265" s="13">
        <f>E266</f>
        <v>100</v>
      </c>
      <c r="F265" s="13">
        <f>F266</f>
        <v>3276.3</v>
      </c>
    </row>
    <row r="266" spans="1:6" outlineLevel="4">
      <c r="A266" s="11" t="s">
        <v>19</v>
      </c>
      <c r="B266" s="12" t="s">
        <v>167</v>
      </c>
      <c r="C266" s="12" t="s">
        <v>18</v>
      </c>
      <c r="D266" s="12" t="s">
        <v>20</v>
      </c>
      <c r="E266" s="13">
        <v>100</v>
      </c>
      <c r="F266" s="13">
        <v>3276.3</v>
      </c>
    </row>
    <row r="267" spans="1:6" s="5" customFormat="1" outlineLevel="5">
      <c r="A267" s="14" t="s">
        <v>173</v>
      </c>
      <c r="B267" s="15" t="s">
        <v>174</v>
      </c>
      <c r="C267" s="15"/>
      <c r="D267" s="15"/>
      <c r="E267" s="16">
        <f>E268+E280+E297+E318+E344</f>
        <v>1450785.585</v>
      </c>
      <c r="F267" s="16">
        <f>F268+F280+F297+F318+F344+F307</f>
        <v>1452274.2</v>
      </c>
    </row>
    <row r="268" spans="1:6" s="5" customFormat="1" outlineLevel="5">
      <c r="A268" s="14" t="s">
        <v>175</v>
      </c>
      <c r="B268" s="15" t="s">
        <v>176</v>
      </c>
      <c r="C268" s="15"/>
      <c r="D268" s="15"/>
      <c r="E268" s="24">
        <f>E269+E275</f>
        <v>688376.4</v>
      </c>
      <c r="F268" s="16">
        <f>F269+F275</f>
        <v>707595.8</v>
      </c>
    </row>
    <row r="269" spans="1:6" ht="30" outlineLevel="5">
      <c r="A269" s="11" t="s">
        <v>385</v>
      </c>
      <c r="B269" s="12" t="s">
        <v>176</v>
      </c>
      <c r="C269" s="12" t="s">
        <v>177</v>
      </c>
      <c r="D269" s="12"/>
      <c r="E269" s="13">
        <f t="shared" ref="E269:F271" si="8">E270</f>
        <v>595461.6</v>
      </c>
      <c r="F269" s="13">
        <f t="shared" si="8"/>
        <v>617418.70000000007</v>
      </c>
    </row>
    <row r="270" spans="1:6" ht="31.5" customHeight="1" outlineLevel="3">
      <c r="A270" s="11" t="s">
        <v>178</v>
      </c>
      <c r="B270" s="12" t="s">
        <v>176</v>
      </c>
      <c r="C270" s="12" t="s">
        <v>179</v>
      </c>
      <c r="D270" s="12"/>
      <c r="E270" s="13">
        <f t="shared" si="8"/>
        <v>595461.6</v>
      </c>
      <c r="F270" s="13">
        <f>F271+F273</f>
        <v>617418.70000000007</v>
      </c>
    </row>
    <row r="271" spans="1:6" ht="60" outlineLevel="4">
      <c r="A271" s="11" t="s">
        <v>386</v>
      </c>
      <c r="B271" s="12" t="s">
        <v>176</v>
      </c>
      <c r="C271" s="12" t="s">
        <v>180</v>
      </c>
      <c r="D271" s="12"/>
      <c r="E271" s="13">
        <f t="shared" si="8"/>
        <v>595461.6</v>
      </c>
      <c r="F271" s="13">
        <f t="shared" si="8"/>
        <v>609917.9</v>
      </c>
    </row>
    <row r="272" spans="1:6" ht="45" outlineLevel="5">
      <c r="A272" s="11" t="s">
        <v>65</v>
      </c>
      <c r="B272" s="12" t="s">
        <v>176</v>
      </c>
      <c r="C272" s="12" t="s">
        <v>180</v>
      </c>
      <c r="D272" s="12" t="s">
        <v>66</v>
      </c>
      <c r="E272" s="13">
        <v>595461.6</v>
      </c>
      <c r="F272" s="13">
        <v>609917.9</v>
      </c>
    </row>
    <row r="273" spans="1:6" ht="45" outlineLevel="5">
      <c r="A273" s="22" t="s">
        <v>436</v>
      </c>
      <c r="B273" s="12" t="s">
        <v>176</v>
      </c>
      <c r="C273" s="21" t="s">
        <v>435</v>
      </c>
      <c r="D273" s="12"/>
      <c r="E273" s="13">
        <f>E274</f>
        <v>0</v>
      </c>
      <c r="F273" s="13">
        <f>F274</f>
        <v>7500.8</v>
      </c>
    </row>
    <row r="274" spans="1:6" ht="45" outlineLevel="5">
      <c r="A274" s="22" t="s">
        <v>412</v>
      </c>
      <c r="B274" s="12" t="s">
        <v>176</v>
      </c>
      <c r="C274" s="21" t="s">
        <v>435</v>
      </c>
      <c r="D274" s="12">
        <v>600</v>
      </c>
      <c r="E274" s="13">
        <v>0</v>
      </c>
      <c r="F274" s="13">
        <v>7500.8</v>
      </c>
    </row>
    <row r="275" spans="1:6" ht="45" outlineLevel="5">
      <c r="A275" s="11" t="s">
        <v>372</v>
      </c>
      <c r="B275" s="12" t="s">
        <v>176</v>
      </c>
      <c r="C275" s="12" t="s">
        <v>42</v>
      </c>
      <c r="D275" s="12"/>
      <c r="E275" s="13">
        <f>E278</f>
        <v>92914.8</v>
      </c>
      <c r="F275" s="13">
        <f>F278+F276</f>
        <v>90177.1</v>
      </c>
    </row>
    <row r="276" spans="1:6" outlineLevel="5">
      <c r="A276" s="22" t="s">
        <v>437</v>
      </c>
      <c r="B276" s="12" t="s">
        <v>176</v>
      </c>
      <c r="C276" s="12">
        <v>1110100000</v>
      </c>
      <c r="D276" s="12"/>
      <c r="E276" s="13">
        <f>E277</f>
        <v>0</v>
      </c>
      <c r="F276" s="13">
        <f>F277</f>
        <v>1380.1</v>
      </c>
    </row>
    <row r="277" spans="1:6" ht="30" outlineLevel="5">
      <c r="A277" s="11" t="s">
        <v>102</v>
      </c>
      <c r="B277" s="12" t="s">
        <v>176</v>
      </c>
      <c r="C277" s="12">
        <v>1110100000</v>
      </c>
      <c r="D277" s="12">
        <v>400</v>
      </c>
      <c r="E277" s="13">
        <v>0</v>
      </c>
      <c r="F277" s="13">
        <v>1380.1</v>
      </c>
    </row>
    <row r="278" spans="1:6" ht="45" outlineLevel="5">
      <c r="A278" s="11" t="s">
        <v>184</v>
      </c>
      <c r="B278" s="12" t="s">
        <v>176</v>
      </c>
      <c r="C278" s="12" t="s">
        <v>185</v>
      </c>
      <c r="D278" s="12"/>
      <c r="E278" s="13">
        <f>E279</f>
        <v>92914.8</v>
      </c>
      <c r="F278" s="13">
        <f>F279</f>
        <v>88797</v>
      </c>
    </row>
    <row r="279" spans="1:6" s="5" customFormat="1" ht="30" outlineLevel="1">
      <c r="A279" s="11" t="s">
        <v>102</v>
      </c>
      <c r="B279" s="12" t="s">
        <v>176</v>
      </c>
      <c r="C279" s="12" t="s">
        <v>185</v>
      </c>
      <c r="D279" s="12" t="s">
        <v>103</v>
      </c>
      <c r="E279" s="13">
        <v>92914.8</v>
      </c>
      <c r="F279" s="13">
        <v>88797</v>
      </c>
    </row>
    <row r="280" spans="1:6" s="5" customFormat="1" outlineLevel="2">
      <c r="A280" s="14" t="s">
        <v>186</v>
      </c>
      <c r="B280" s="15" t="s">
        <v>187</v>
      </c>
      <c r="C280" s="15"/>
      <c r="D280" s="15"/>
      <c r="E280" s="24">
        <f>E281+E292</f>
        <v>575738.78500000003</v>
      </c>
      <c r="F280" s="16">
        <f>F281+F292</f>
        <v>543811.70000000007</v>
      </c>
    </row>
    <row r="281" spans="1:6" ht="30" outlineLevel="4">
      <c r="A281" s="11" t="s">
        <v>385</v>
      </c>
      <c r="B281" s="12" t="s">
        <v>187</v>
      </c>
      <c r="C281" s="12" t="s">
        <v>177</v>
      </c>
      <c r="D281" s="12"/>
      <c r="E281" s="13">
        <f>E282+E289</f>
        <v>499699.20000000001</v>
      </c>
      <c r="F281" s="13">
        <f>F282+F289</f>
        <v>543786.80000000005</v>
      </c>
    </row>
    <row r="282" spans="1:6" outlineLevel="5">
      <c r="A282" s="11" t="s">
        <v>181</v>
      </c>
      <c r="B282" s="12" t="s">
        <v>187</v>
      </c>
      <c r="C282" s="12" t="s">
        <v>182</v>
      </c>
      <c r="D282" s="12"/>
      <c r="E282" s="13">
        <f>E283+E285</f>
        <v>490968.4</v>
      </c>
      <c r="F282" s="13">
        <f>F283+F285</f>
        <v>535056</v>
      </c>
    </row>
    <row r="283" spans="1:6" ht="51" customHeight="1" outlineLevel="4">
      <c r="A283" s="11" t="s">
        <v>306</v>
      </c>
      <c r="B283" s="12" t="s">
        <v>187</v>
      </c>
      <c r="C283" s="12" t="s">
        <v>188</v>
      </c>
      <c r="D283" s="12"/>
      <c r="E283" s="13">
        <f>E284</f>
        <v>456174.9</v>
      </c>
      <c r="F283" s="13">
        <f>F284</f>
        <v>500211.5</v>
      </c>
    </row>
    <row r="284" spans="1:6" s="5" customFormat="1" ht="45" outlineLevel="1">
      <c r="A284" s="11" t="s">
        <v>65</v>
      </c>
      <c r="B284" s="12" t="s">
        <v>187</v>
      </c>
      <c r="C284" s="12" t="s">
        <v>188</v>
      </c>
      <c r="D284" s="12" t="s">
        <v>66</v>
      </c>
      <c r="E284" s="13">
        <v>456174.9</v>
      </c>
      <c r="F284" s="13">
        <v>500211.5</v>
      </c>
    </row>
    <row r="285" spans="1:6" ht="120" outlineLevel="2">
      <c r="A285" s="11" t="s">
        <v>335</v>
      </c>
      <c r="B285" s="12" t="s">
        <v>187</v>
      </c>
      <c r="C285" s="12" t="s">
        <v>183</v>
      </c>
      <c r="D285" s="12"/>
      <c r="E285" s="13">
        <f>E286+E287+E288</f>
        <v>34793.5</v>
      </c>
      <c r="F285" s="13">
        <f>F286+F287+F288</f>
        <v>34844.5</v>
      </c>
    </row>
    <row r="286" spans="1:6" ht="75" hidden="1" outlineLevel="3">
      <c r="A286" s="11" t="s">
        <v>7</v>
      </c>
      <c r="B286" s="12" t="s">
        <v>187</v>
      </c>
      <c r="C286" s="12" t="s">
        <v>183</v>
      </c>
      <c r="D286" s="12" t="s">
        <v>8</v>
      </c>
      <c r="E286" s="13">
        <v>26102</v>
      </c>
      <c r="F286" s="13">
        <v>26102</v>
      </c>
    </row>
    <row r="287" spans="1:6" ht="30" outlineLevel="4">
      <c r="A287" s="11" t="s">
        <v>15</v>
      </c>
      <c r="B287" s="12" t="s">
        <v>187</v>
      </c>
      <c r="C287" s="12" t="s">
        <v>183</v>
      </c>
      <c r="D287" s="12" t="s">
        <v>16</v>
      </c>
      <c r="E287" s="13">
        <v>8615.9</v>
      </c>
      <c r="F287" s="13">
        <v>8666.9</v>
      </c>
    </row>
    <row r="288" spans="1:6" s="5" customFormat="1" hidden="1" outlineLevel="5">
      <c r="A288" s="11" t="s">
        <v>19</v>
      </c>
      <c r="B288" s="12" t="s">
        <v>187</v>
      </c>
      <c r="C288" s="12" t="s">
        <v>183</v>
      </c>
      <c r="D288" s="12" t="s">
        <v>20</v>
      </c>
      <c r="E288" s="13">
        <v>75.599999999999994</v>
      </c>
      <c r="F288" s="13">
        <v>75.599999999999994</v>
      </c>
    </row>
    <row r="289" spans="1:6" hidden="1" outlineLevel="4" collapsed="1">
      <c r="A289" s="11" t="s">
        <v>189</v>
      </c>
      <c r="B289" s="12" t="s">
        <v>187</v>
      </c>
      <c r="C289" s="12" t="s">
        <v>190</v>
      </c>
      <c r="D289" s="12"/>
      <c r="E289" s="13">
        <f>E290</f>
        <v>8730.7999999999993</v>
      </c>
      <c r="F289" s="13">
        <f>F290</f>
        <v>8730.7999999999993</v>
      </c>
    </row>
    <row r="290" spans="1:6" ht="45" hidden="1" outlineLevel="5">
      <c r="A290" s="11" t="s">
        <v>336</v>
      </c>
      <c r="B290" s="12" t="s">
        <v>187</v>
      </c>
      <c r="C290" s="12" t="s">
        <v>191</v>
      </c>
      <c r="D290" s="12"/>
      <c r="E290" s="13">
        <f>E291</f>
        <v>8730.7999999999993</v>
      </c>
      <c r="F290" s="13">
        <f>F291</f>
        <v>8730.7999999999993</v>
      </c>
    </row>
    <row r="291" spans="1:6" s="5" customFormat="1" ht="45" hidden="1" outlineLevel="4">
      <c r="A291" s="11" t="s">
        <v>65</v>
      </c>
      <c r="B291" s="12" t="s">
        <v>187</v>
      </c>
      <c r="C291" s="12" t="s">
        <v>191</v>
      </c>
      <c r="D291" s="12" t="s">
        <v>66</v>
      </c>
      <c r="E291" s="13">
        <v>8730.7999999999993</v>
      </c>
      <c r="F291" s="13">
        <v>8730.7999999999993</v>
      </c>
    </row>
    <row r="292" spans="1:6" s="5" customFormat="1" ht="45" outlineLevel="4">
      <c r="A292" s="11" t="s">
        <v>372</v>
      </c>
      <c r="B292" s="12" t="s">
        <v>187</v>
      </c>
      <c r="C292" s="12" t="s">
        <v>42</v>
      </c>
      <c r="D292" s="12"/>
      <c r="E292" s="13">
        <f>E293+E295</f>
        <v>76039.585000000006</v>
      </c>
      <c r="F292" s="13">
        <f>F293+F295</f>
        <v>24.9</v>
      </c>
    </row>
    <row r="293" spans="1:6" outlineLevel="5">
      <c r="A293" s="11" t="s">
        <v>139</v>
      </c>
      <c r="B293" s="12" t="s">
        <v>187</v>
      </c>
      <c r="C293" s="12" t="s">
        <v>140</v>
      </c>
      <c r="D293" s="12"/>
      <c r="E293" s="13">
        <f>E294</f>
        <v>39.585000000000001</v>
      </c>
      <c r="F293" s="13">
        <f>F294</f>
        <v>17.2</v>
      </c>
    </row>
    <row r="294" spans="1:6" s="5" customFormat="1" ht="30" outlineLevel="5">
      <c r="A294" s="11" t="s">
        <v>102</v>
      </c>
      <c r="B294" s="12" t="s">
        <v>187</v>
      </c>
      <c r="C294" s="12" t="s">
        <v>140</v>
      </c>
      <c r="D294" s="12" t="s">
        <v>103</v>
      </c>
      <c r="E294" s="13">
        <v>39.585000000000001</v>
      </c>
      <c r="F294" s="13">
        <v>17.2</v>
      </c>
    </row>
    <row r="295" spans="1:6" outlineLevel="4">
      <c r="A295" s="11" t="s">
        <v>337</v>
      </c>
      <c r="B295" s="12" t="s">
        <v>187</v>
      </c>
      <c r="C295" s="12" t="s">
        <v>338</v>
      </c>
      <c r="D295" s="12"/>
      <c r="E295" s="13">
        <f>E296</f>
        <v>76000</v>
      </c>
      <c r="F295" s="13">
        <f>F296</f>
        <v>7.7</v>
      </c>
    </row>
    <row r="296" spans="1:6" ht="30" outlineLevel="5">
      <c r="A296" s="11" t="s">
        <v>102</v>
      </c>
      <c r="B296" s="12" t="s">
        <v>187</v>
      </c>
      <c r="C296" s="12" t="s">
        <v>338</v>
      </c>
      <c r="D296" s="12" t="s">
        <v>103</v>
      </c>
      <c r="E296" s="13">
        <v>76000</v>
      </c>
      <c r="F296" s="13">
        <v>7.7</v>
      </c>
    </row>
    <row r="297" spans="1:6" s="5" customFormat="1" outlineLevel="2">
      <c r="A297" s="14" t="s">
        <v>192</v>
      </c>
      <c r="B297" s="15" t="s">
        <v>193</v>
      </c>
      <c r="C297" s="15"/>
      <c r="D297" s="15"/>
      <c r="E297" s="16">
        <f>E298</f>
        <v>133356.4</v>
      </c>
      <c r="F297" s="16">
        <f>F298</f>
        <v>133270.29999999999</v>
      </c>
    </row>
    <row r="298" spans="1:6" ht="30" outlineLevel="4">
      <c r="A298" s="11" t="s">
        <v>385</v>
      </c>
      <c r="B298" s="12" t="s">
        <v>193</v>
      </c>
      <c r="C298" s="12" t="s">
        <v>177</v>
      </c>
      <c r="D298" s="12"/>
      <c r="E298" s="13">
        <f>E299</f>
        <v>133356.4</v>
      </c>
      <c r="F298" s="13">
        <f>F299</f>
        <v>133270.29999999999</v>
      </c>
    </row>
    <row r="299" spans="1:6" ht="30" outlineLevel="5">
      <c r="A299" s="11" t="s">
        <v>387</v>
      </c>
      <c r="B299" s="12" t="s">
        <v>193</v>
      </c>
      <c r="C299" s="12" t="s">
        <v>194</v>
      </c>
      <c r="D299" s="12"/>
      <c r="E299" s="13">
        <f>E300+E302+E304</f>
        <v>133356.4</v>
      </c>
      <c r="F299" s="13">
        <f>F300+F302+F304</f>
        <v>133270.29999999999</v>
      </c>
    </row>
    <row r="300" spans="1:6" ht="45" outlineLevel="4">
      <c r="A300" s="11" t="s">
        <v>195</v>
      </c>
      <c r="B300" s="12" t="s">
        <v>193</v>
      </c>
      <c r="C300" s="12" t="s">
        <v>196</v>
      </c>
      <c r="D300" s="12"/>
      <c r="E300" s="13">
        <f>E301</f>
        <v>109538</v>
      </c>
      <c r="F300" s="13">
        <f>F301</f>
        <v>109451.9</v>
      </c>
    </row>
    <row r="301" spans="1:6" ht="45" outlineLevel="5">
      <c r="A301" s="11" t="s">
        <v>65</v>
      </c>
      <c r="B301" s="12" t="s">
        <v>193</v>
      </c>
      <c r="C301" s="12" t="s">
        <v>196</v>
      </c>
      <c r="D301" s="12" t="s">
        <v>66</v>
      </c>
      <c r="E301" s="13">
        <v>109538</v>
      </c>
      <c r="F301" s="13">
        <v>109451.9</v>
      </c>
    </row>
    <row r="302" spans="1:6" ht="30" hidden="1" outlineLevel="4">
      <c r="A302" s="11" t="s">
        <v>197</v>
      </c>
      <c r="B302" s="12" t="s">
        <v>193</v>
      </c>
      <c r="C302" s="12" t="s">
        <v>198</v>
      </c>
      <c r="D302" s="12"/>
      <c r="E302" s="13">
        <f>E303</f>
        <v>20018.400000000001</v>
      </c>
      <c r="F302" s="13">
        <f>F303</f>
        <v>20018.400000000001</v>
      </c>
    </row>
    <row r="303" spans="1:6" ht="45" hidden="1" outlineLevel="5">
      <c r="A303" s="11" t="s">
        <v>65</v>
      </c>
      <c r="B303" s="12" t="s">
        <v>193</v>
      </c>
      <c r="C303" s="12" t="s">
        <v>198</v>
      </c>
      <c r="D303" s="12" t="s">
        <v>66</v>
      </c>
      <c r="E303" s="13">
        <v>20018.400000000001</v>
      </c>
      <c r="F303" s="13">
        <v>20018.400000000001</v>
      </c>
    </row>
    <row r="304" spans="1:6" outlineLevel="5">
      <c r="A304" s="11" t="s">
        <v>425</v>
      </c>
      <c r="B304" s="21" t="s">
        <v>193</v>
      </c>
      <c r="C304" s="21" t="s">
        <v>424</v>
      </c>
      <c r="D304" s="12"/>
      <c r="E304" s="13">
        <f>E305+E306</f>
        <v>3800</v>
      </c>
      <c r="F304" s="13">
        <f>F305+F306</f>
        <v>3800</v>
      </c>
    </row>
    <row r="305" spans="1:6" ht="30" outlineLevel="5">
      <c r="A305" s="11" t="s">
        <v>102</v>
      </c>
      <c r="B305" s="21" t="s">
        <v>193</v>
      </c>
      <c r="C305" s="21" t="s">
        <v>424</v>
      </c>
      <c r="D305" s="12">
        <v>400</v>
      </c>
      <c r="E305" s="13">
        <v>0</v>
      </c>
      <c r="F305" s="13">
        <v>3800</v>
      </c>
    </row>
    <row r="306" spans="1:6" ht="45" outlineLevel="5">
      <c r="A306" s="11" t="s">
        <v>65</v>
      </c>
      <c r="B306" s="21" t="s">
        <v>193</v>
      </c>
      <c r="C306" s="21" t="s">
        <v>424</v>
      </c>
      <c r="D306" s="12">
        <v>600</v>
      </c>
      <c r="E306" s="13">
        <v>3800</v>
      </c>
      <c r="F306" s="13">
        <v>0</v>
      </c>
    </row>
    <row r="307" spans="1:6" s="5" customFormat="1" ht="28.5" outlineLevel="5">
      <c r="A307" s="31" t="s">
        <v>439</v>
      </c>
      <c r="B307" s="32" t="s">
        <v>438</v>
      </c>
      <c r="C307" s="32"/>
      <c r="D307" s="32"/>
      <c r="E307" s="16">
        <f>E308+E312+E315</f>
        <v>0</v>
      </c>
      <c r="F307" s="16">
        <f>F308+F312+F315</f>
        <v>279.2</v>
      </c>
    </row>
    <row r="308" spans="1:6" ht="30" outlineLevel="5">
      <c r="A308" s="22" t="s">
        <v>440</v>
      </c>
      <c r="B308" s="30" t="s">
        <v>438</v>
      </c>
      <c r="C308" s="30" t="s">
        <v>177</v>
      </c>
      <c r="D308" s="30"/>
      <c r="E308" s="13">
        <f t="shared" ref="E308:F310" si="9">E309</f>
        <v>0</v>
      </c>
      <c r="F308" s="13">
        <f t="shared" si="9"/>
        <v>123.5</v>
      </c>
    </row>
    <row r="309" spans="1:6" ht="30" outlineLevel="5">
      <c r="A309" s="22" t="s">
        <v>441</v>
      </c>
      <c r="B309" s="30" t="s">
        <v>438</v>
      </c>
      <c r="C309" s="30" t="s">
        <v>179</v>
      </c>
      <c r="D309" s="30"/>
      <c r="E309" s="13">
        <f t="shared" si="9"/>
        <v>0</v>
      </c>
      <c r="F309" s="13">
        <f t="shared" si="9"/>
        <v>123.5</v>
      </c>
    </row>
    <row r="310" spans="1:6" ht="60" outlineLevel="5">
      <c r="A310" s="22" t="s">
        <v>442</v>
      </c>
      <c r="B310" s="30" t="s">
        <v>438</v>
      </c>
      <c r="C310" s="30" t="s">
        <v>180</v>
      </c>
      <c r="D310" s="30"/>
      <c r="E310" s="13">
        <f t="shared" si="9"/>
        <v>0</v>
      </c>
      <c r="F310" s="13">
        <f t="shared" si="9"/>
        <v>123.5</v>
      </c>
    </row>
    <row r="311" spans="1:6" ht="45" outlineLevel="5">
      <c r="A311" s="22" t="s">
        <v>412</v>
      </c>
      <c r="B311" s="30" t="s">
        <v>438</v>
      </c>
      <c r="C311" s="30" t="s">
        <v>180</v>
      </c>
      <c r="D311" s="30" t="s">
        <v>66</v>
      </c>
      <c r="E311" s="13">
        <v>0</v>
      </c>
      <c r="F311" s="13">
        <v>123.5</v>
      </c>
    </row>
    <row r="312" spans="1:6" outlineLevel="5">
      <c r="A312" s="22" t="s">
        <v>443</v>
      </c>
      <c r="B312" s="30" t="s">
        <v>438</v>
      </c>
      <c r="C312" s="30" t="s">
        <v>182</v>
      </c>
      <c r="D312" s="30"/>
      <c r="E312" s="13">
        <f>E313</f>
        <v>0</v>
      </c>
      <c r="F312" s="13">
        <f>F313</f>
        <v>104.4</v>
      </c>
    </row>
    <row r="313" spans="1:6" ht="60" outlineLevel="5">
      <c r="A313" s="22" t="s">
        <v>444</v>
      </c>
      <c r="B313" s="30" t="s">
        <v>438</v>
      </c>
      <c r="C313" s="30" t="s">
        <v>188</v>
      </c>
      <c r="D313" s="30"/>
      <c r="E313" s="13">
        <f>E314</f>
        <v>0</v>
      </c>
      <c r="F313" s="13">
        <f>F314</f>
        <v>104.4</v>
      </c>
    </row>
    <row r="314" spans="1:6" ht="45" outlineLevel="5">
      <c r="A314" s="22" t="s">
        <v>412</v>
      </c>
      <c r="B314" s="30" t="s">
        <v>438</v>
      </c>
      <c r="C314" s="30" t="s">
        <v>188</v>
      </c>
      <c r="D314" s="30" t="s">
        <v>66</v>
      </c>
      <c r="E314" s="13">
        <v>0</v>
      </c>
      <c r="F314" s="13">
        <v>104.4</v>
      </c>
    </row>
    <row r="315" spans="1:6" ht="30" outlineLevel="5">
      <c r="A315" s="22" t="s">
        <v>445</v>
      </c>
      <c r="B315" s="30" t="s">
        <v>438</v>
      </c>
      <c r="C315" s="30" t="s">
        <v>194</v>
      </c>
      <c r="D315" s="30"/>
      <c r="E315" s="13">
        <f>E316</f>
        <v>0</v>
      </c>
      <c r="F315" s="13">
        <f>F316</f>
        <v>51.3</v>
      </c>
    </row>
    <row r="316" spans="1:6" ht="45" outlineLevel="5">
      <c r="A316" s="22" t="s">
        <v>446</v>
      </c>
      <c r="B316" s="30" t="s">
        <v>438</v>
      </c>
      <c r="C316" s="30" t="s">
        <v>196</v>
      </c>
      <c r="D316" s="30"/>
      <c r="E316" s="13">
        <f>E317</f>
        <v>0</v>
      </c>
      <c r="F316" s="13">
        <f>F317</f>
        <v>51.3</v>
      </c>
    </row>
    <row r="317" spans="1:6" ht="45" outlineLevel="5">
      <c r="A317" s="22" t="s">
        <v>412</v>
      </c>
      <c r="B317" s="30" t="s">
        <v>438</v>
      </c>
      <c r="C317" s="30" t="s">
        <v>196</v>
      </c>
      <c r="D317" s="30" t="s">
        <v>66</v>
      </c>
      <c r="E317" s="13">
        <v>0</v>
      </c>
      <c r="F317" s="13">
        <v>51.3</v>
      </c>
    </row>
    <row r="318" spans="1:6" s="5" customFormat="1" outlineLevel="4">
      <c r="A318" s="14" t="s">
        <v>199</v>
      </c>
      <c r="B318" s="15" t="s">
        <v>200</v>
      </c>
      <c r="C318" s="15"/>
      <c r="D318" s="15"/>
      <c r="E318" s="16">
        <f>E319+E332</f>
        <v>9914.2000000000007</v>
      </c>
      <c r="F318" s="16">
        <f>F319+F332</f>
        <v>23724.400000000001</v>
      </c>
    </row>
    <row r="319" spans="1:6" ht="30" outlineLevel="5">
      <c r="A319" s="11" t="s">
        <v>385</v>
      </c>
      <c r="B319" s="12" t="s">
        <v>200</v>
      </c>
      <c r="C319" s="12" t="s">
        <v>177</v>
      </c>
      <c r="D319" s="12"/>
      <c r="E319" s="13">
        <f>E320</f>
        <v>5356.2</v>
      </c>
      <c r="F319" s="13">
        <f>F320</f>
        <v>18780.400000000001</v>
      </c>
    </row>
    <row r="320" spans="1:6" ht="30" outlineLevel="4">
      <c r="A320" s="11" t="s">
        <v>201</v>
      </c>
      <c r="B320" s="12" t="s">
        <v>200</v>
      </c>
      <c r="C320" s="12" t="s">
        <v>202</v>
      </c>
      <c r="D320" s="12"/>
      <c r="E320" s="13">
        <f>E321+E323+E325+E327+E330</f>
        <v>5356.2</v>
      </c>
      <c r="F320" s="13">
        <f>F321+F323+F325+F327+F330</f>
        <v>18780.400000000001</v>
      </c>
    </row>
    <row r="321" spans="1:6" ht="45" outlineLevel="5">
      <c r="A321" s="11" t="s">
        <v>339</v>
      </c>
      <c r="B321" s="12" t="s">
        <v>200</v>
      </c>
      <c r="C321" s="12" t="s">
        <v>203</v>
      </c>
      <c r="D321" s="12"/>
      <c r="E321" s="13">
        <f>E322</f>
        <v>4884</v>
      </c>
      <c r="F321" s="13">
        <f>F322</f>
        <v>6893.4</v>
      </c>
    </row>
    <row r="322" spans="1:6" s="5" customFormat="1" ht="45" outlineLevel="1">
      <c r="A322" s="11" t="s">
        <v>65</v>
      </c>
      <c r="B322" s="12" t="s">
        <v>200</v>
      </c>
      <c r="C322" s="12" t="s">
        <v>203</v>
      </c>
      <c r="D322" s="12" t="s">
        <v>66</v>
      </c>
      <c r="E322" s="13">
        <v>4884</v>
      </c>
      <c r="F322" s="13">
        <v>6893.4</v>
      </c>
    </row>
    <row r="323" spans="1:6" ht="45" outlineLevel="2">
      <c r="A323" s="11" t="s">
        <v>204</v>
      </c>
      <c r="B323" s="12" t="s">
        <v>200</v>
      </c>
      <c r="C323" s="12" t="s">
        <v>205</v>
      </c>
      <c r="D323" s="12"/>
      <c r="E323" s="13">
        <f>E324</f>
        <v>55</v>
      </c>
      <c r="F323" s="13">
        <f>F324</f>
        <v>5426.5</v>
      </c>
    </row>
    <row r="324" spans="1:6" ht="30" outlineLevel="3">
      <c r="A324" s="11" t="s">
        <v>206</v>
      </c>
      <c r="B324" s="12" t="s">
        <v>200</v>
      </c>
      <c r="C324" s="12" t="s">
        <v>205</v>
      </c>
      <c r="D324" s="12" t="s">
        <v>207</v>
      </c>
      <c r="E324" s="13">
        <v>55</v>
      </c>
      <c r="F324" s="13">
        <v>5426.5</v>
      </c>
    </row>
    <row r="325" spans="1:6" ht="30" outlineLevel="4">
      <c r="A325" s="11" t="s">
        <v>208</v>
      </c>
      <c r="B325" s="12" t="s">
        <v>200</v>
      </c>
      <c r="C325" s="12" t="s">
        <v>209</v>
      </c>
      <c r="D325" s="12"/>
      <c r="E325" s="13">
        <f>E326</f>
        <v>85.2</v>
      </c>
      <c r="F325" s="13">
        <f>F326</f>
        <v>6128.5</v>
      </c>
    </row>
    <row r="326" spans="1:6" ht="45" outlineLevel="5">
      <c r="A326" s="11" t="s">
        <v>65</v>
      </c>
      <c r="B326" s="12" t="s">
        <v>200</v>
      </c>
      <c r="C326" s="12" t="s">
        <v>209</v>
      </c>
      <c r="D326" s="12" t="s">
        <v>66</v>
      </c>
      <c r="E326" s="13">
        <v>85.2</v>
      </c>
      <c r="F326" s="13">
        <v>6128.5</v>
      </c>
    </row>
    <row r="327" spans="1:6" ht="30" hidden="1" outlineLevel="5">
      <c r="A327" s="11" t="s">
        <v>210</v>
      </c>
      <c r="B327" s="12" t="s">
        <v>200</v>
      </c>
      <c r="C327" s="12" t="s">
        <v>211</v>
      </c>
      <c r="D327" s="12"/>
      <c r="E327" s="13">
        <f>E328+E329</f>
        <v>303.3</v>
      </c>
      <c r="F327" s="13">
        <f>F328+F329</f>
        <v>303.3</v>
      </c>
    </row>
    <row r="328" spans="1:6" ht="30" hidden="1" outlineLevel="4">
      <c r="A328" s="11" t="s">
        <v>15</v>
      </c>
      <c r="B328" s="12" t="s">
        <v>200</v>
      </c>
      <c r="C328" s="12" t="s">
        <v>211</v>
      </c>
      <c r="D328" s="12" t="s">
        <v>16</v>
      </c>
      <c r="E328" s="13">
        <v>1.3</v>
      </c>
      <c r="F328" s="13">
        <v>1.3</v>
      </c>
    </row>
    <row r="329" spans="1:6" s="5" customFormat="1" ht="45" hidden="1" outlineLevel="5">
      <c r="A329" s="11" t="s">
        <v>65</v>
      </c>
      <c r="B329" s="12" t="s">
        <v>200</v>
      </c>
      <c r="C329" s="12" t="s">
        <v>211</v>
      </c>
      <c r="D329" s="12" t="s">
        <v>66</v>
      </c>
      <c r="E329" s="13">
        <v>302</v>
      </c>
      <c r="F329" s="13">
        <v>302</v>
      </c>
    </row>
    <row r="330" spans="1:6" ht="30" hidden="1" outlineLevel="5">
      <c r="A330" s="11" t="s">
        <v>340</v>
      </c>
      <c r="B330" s="12" t="s">
        <v>200</v>
      </c>
      <c r="C330" s="12" t="s">
        <v>212</v>
      </c>
      <c r="D330" s="12"/>
      <c r="E330" s="13">
        <f>E331</f>
        <v>28.7</v>
      </c>
      <c r="F330" s="13">
        <f>F331</f>
        <v>28.7</v>
      </c>
    </row>
    <row r="331" spans="1:6" ht="30" hidden="1" outlineLevel="5">
      <c r="A331" s="11" t="s">
        <v>15</v>
      </c>
      <c r="B331" s="12" t="s">
        <v>200</v>
      </c>
      <c r="C331" s="12" t="s">
        <v>212</v>
      </c>
      <c r="D331" s="12" t="s">
        <v>16</v>
      </c>
      <c r="E331" s="13">
        <v>28.7</v>
      </c>
      <c r="F331" s="13">
        <v>28.7</v>
      </c>
    </row>
    <row r="332" spans="1:6" ht="30" outlineLevel="2" collapsed="1">
      <c r="A332" s="11" t="s">
        <v>388</v>
      </c>
      <c r="B332" s="12" t="s">
        <v>200</v>
      </c>
      <c r="C332" s="12" t="s">
        <v>213</v>
      </c>
      <c r="D332" s="12"/>
      <c r="E332" s="13">
        <f>E333+E335+E338+E340+E342</f>
        <v>4558</v>
      </c>
      <c r="F332" s="13">
        <f>F333+F335+F338+F340+F342</f>
        <v>4944</v>
      </c>
    </row>
    <row r="333" spans="1:6" s="5" customFormat="1" ht="30" hidden="1" outlineLevel="3">
      <c r="A333" s="11" t="s">
        <v>214</v>
      </c>
      <c r="B333" s="12" t="s">
        <v>200</v>
      </c>
      <c r="C333" s="12" t="s">
        <v>215</v>
      </c>
      <c r="D333" s="12"/>
      <c r="E333" s="13">
        <f>E334</f>
        <v>20</v>
      </c>
      <c r="F333" s="13">
        <f>F334</f>
        <v>20</v>
      </c>
    </row>
    <row r="334" spans="1:6" ht="45" hidden="1" outlineLevel="4">
      <c r="A334" s="11" t="s">
        <v>65</v>
      </c>
      <c r="B334" s="12" t="s">
        <v>200</v>
      </c>
      <c r="C334" s="12" t="s">
        <v>215</v>
      </c>
      <c r="D334" s="12" t="s">
        <v>66</v>
      </c>
      <c r="E334" s="13">
        <v>20</v>
      </c>
      <c r="F334" s="13">
        <v>20</v>
      </c>
    </row>
    <row r="335" spans="1:6" ht="30" outlineLevel="5">
      <c r="A335" s="11" t="s">
        <v>216</v>
      </c>
      <c r="B335" s="12" t="s">
        <v>200</v>
      </c>
      <c r="C335" s="12" t="s">
        <v>217</v>
      </c>
      <c r="D335" s="12"/>
      <c r="E335" s="13">
        <f>E337</f>
        <v>95</v>
      </c>
      <c r="F335" s="13">
        <f>F337+F336</f>
        <v>481</v>
      </c>
    </row>
    <row r="336" spans="1:6" ht="30" outlineLevel="5">
      <c r="A336" s="11" t="s">
        <v>15</v>
      </c>
      <c r="B336" s="12" t="s">
        <v>200</v>
      </c>
      <c r="C336" s="12" t="s">
        <v>217</v>
      </c>
      <c r="D336" s="12">
        <v>200</v>
      </c>
      <c r="E336" s="13">
        <v>0</v>
      </c>
      <c r="F336" s="13">
        <v>355</v>
      </c>
    </row>
    <row r="337" spans="1:6" s="5" customFormat="1" ht="45">
      <c r="A337" s="11" t="s">
        <v>65</v>
      </c>
      <c r="B337" s="12" t="s">
        <v>200</v>
      </c>
      <c r="C337" s="12" t="s">
        <v>217</v>
      </c>
      <c r="D337" s="12" t="s">
        <v>66</v>
      </c>
      <c r="E337" s="13">
        <v>95</v>
      </c>
      <c r="F337" s="13">
        <v>126</v>
      </c>
    </row>
    <row r="338" spans="1:6" s="5" customFormat="1" hidden="1" outlineLevel="1">
      <c r="A338" s="11" t="s">
        <v>341</v>
      </c>
      <c r="B338" s="12" t="s">
        <v>200</v>
      </c>
      <c r="C338" s="12" t="s">
        <v>218</v>
      </c>
      <c r="D338" s="12"/>
      <c r="E338" s="13">
        <f>E339</f>
        <v>5</v>
      </c>
      <c r="F338" s="13">
        <f>F339</f>
        <v>5</v>
      </c>
    </row>
    <row r="339" spans="1:6" ht="45" hidden="1" outlineLevel="2">
      <c r="A339" s="11" t="s">
        <v>65</v>
      </c>
      <c r="B339" s="12" t="s">
        <v>200</v>
      </c>
      <c r="C339" s="12" t="s">
        <v>218</v>
      </c>
      <c r="D339" s="12" t="s">
        <v>66</v>
      </c>
      <c r="E339" s="13">
        <v>5</v>
      </c>
      <c r="F339" s="13">
        <v>5</v>
      </c>
    </row>
    <row r="340" spans="1:6" ht="45" hidden="1" outlineLevel="3">
      <c r="A340" s="11" t="s">
        <v>219</v>
      </c>
      <c r="B340" s="12" t="s">
        <v>200</v>
      </c>
      <c r="C340" s="12" t="s">
        <v>220</v>
      </c>
      <c r="D340" s="12"/>
      <c r="E340" s="13">
        <f>E341</f>
        <v>4059.7</v>
      </c>
      <c r="F340" s="13">
        <f>F341</f>
        <v>4059.7</v>
      </c>
    </row>
    <row r="341" spans="1:6" ht="45" hidden="1" outlineLevel="4">
      <c r="A341" s="11" t="s">
        <v>65</v>
      </c>
      <c r="B341" s="12" t="s">
        <v>200</v>
      </c>
      <c r="C341" s="12" t="s">
        <v>220</v>
      </c>
      <c r="D341" s="12" t="s">
        <v>66</v>
      </c>
      <c r="E341" s="13">
        <v>4059.7</v>
      </c>
      <c r="F341" s="13">
        <v>4059.7</v>
      </c>
    </row>
    <row r="342" spans="1:6" ht="30" hidden="1" outlineLevel="5">
      <c r="A342" s="11" t="s">
        <v>221</v>
      </c>
      <c r="B342" s="12" t="s">
        <v>200</v>
      </c>
      <c r="C342" s="12" t="s">
        <v>222</v>
      </c>
      <c r="D342" s="12"/>
      <c r="E342" s="13">
        <f>E343</f>
        <v>378.3</v>
      </c>
      <c r="F342" s="13">
        <f>F343</f>
        <v>378.3</v>
      </c>
    </row>
    <row r="343" spans="1:6" ht="45" hidden="1" outlineLevel="5">
      <c r="A343" s="11" t="s">
        <v>65</v>
      </c>
      <c r="B343" s="12" t="s">
        <v>200</v>
      </c>
      <c r="C343" s="12" t="s">
        <v>222</v>
      </c>
      <c r="D343" s="12" t="s">
        <v>66</v>
      </c>
      <c r="E343" s="13">
        <v>378.3</v>
      </c>
      <c r="F343" s="13">
        <v>378.3</v>
      </c>
    </row>
    <row r="344" spans="1:6" s="5" customFormat="1" outlineLevel="4" collapsed="1">
      <c r="A344" s="14" t="s">
        <v>223</v>
      </c>
      <c r="B344" s="15" t="s">
        <v>224</v>
      </c>
      <c r="C344" s="15"/>
      <c r="D344" s="15"/>
      <c r="E344" s="16">
        <f>E345+E358</f>
        <v>43399.8</v>
      </c>
      <c r="F344" s="16">
        <f>F345+F358</f>
        <v>43592.800000000003</v>
      </c>
    </row>
    <row r="345" spans="1:6" s="5" customFormat="1" ht="30" outlineLevel="5">
      <c r="A345" s="11" t="s">
        <v>385</v>
      </c>
      <c r="B345" s="12" t="s">
        <v>224</v>
      </c>
      <c r="C345" s="12" t="s">
        <v>177</v>
      </c>
      <c r="D345" s="12"/>
      <c r="E345" s="13">
        <f>E349</f>
        <v>43376.800000000003</v>
      </c>
      <c r="F345" s="13">
        <f>F349+F346</f>
        <v>43569.8</v>
      </c>
    </row>
    <row r="346" spans="1:6" s="5" customFormat="1" outlineLevel="5">
      <c r="A346" s="22" t="s">
        <v>443</v>
      </c>
      <c r="B346" s="30" t="s">
        <v>224</v>
      </c>
      <c r="C346" s="30" t="s">
        <v>182</v>
      </c>
      <c r="D346" s="30"/>
      <c r="E346" s="13">
        <v>0</v>
      </c>
      <c r="F346" s="13">
        <f>F347</f>
        <v>193</v>
      </c>
    </row>
    <row r="347" spans="1:6" s="5" customFormat="1" ht="30" outlineLevel="5">
      <c r="A347" s="22" t="s">
        <v>448</v>
      </c>
      <c r="B347" s="30" t="s">
        <v>224</v>
      </c>
      <c r="C347" s="30" t="s">
        <v>447</v>
      </c>
      <c r="D347" s="30"/>
      <c r="E347" s="13">
        <v>0</v>
      </c>
      <c r="F347" s="13">
        <f>F348</f>
        <v>193</v>
      </c>
    </row>
    <row r="348" spans="1:6" s="5" customFormat="1" ht="45" outlineLevel="5">
      <c r="A348" s="22" t="s">
        <v>412</v>
      </c>
      <c r="B348" s="30" t="s">
        <v>224</v>
      </c>
      <c r="C348" s="30" t="s">
        <v>447</v>
      </c>
      <c r="D348" s="30" t="s">
        <v>66</v>
      </c>
      <c r="E348" s="13">
        <v>0</v>
      </c>
      <c r="F348" s="13">
        <v>193</v>
      </c>
    </row>
    <row r="349" spans="1:6" ht="30" outlineLevel="3">
      <c r="A349" s="11" t="s">
        <v>225</v>
      </c>
      <c r="B349" s="12" t="s">
        <v>224</v>
      </c>
      <c r="C349" s="12" t="s">
        <v>226</v>
      </c>
      <c r="D349" s="12"/>
      <c r="E349" s="13">
        <f>E350+E353</f>
        <v>43376.800000000003</v>
      </c>
      <c r="F349" s="13">
        <f>F350+F353</f>
        <v>43376.800000000003</v>
      </c>
    </row>
    <row r="350" spans="1:6" ht="75" hidden="1" outlineLevel="4">
      <c r="A350" s="11" t="s">
        <v>389</v>
      </c>
      <c r="B350" s="12" t="s">
        <v>224</v>
      </c>
      <c r="C350" s="12" t="s">
        <v>227</v>
      </c>
      <c r="D350" s="12"/>
      <c r="E350" s="13">
        <f>E351+E352</f>
        <v>4184.6000000000004</v>
      </c>
      <c r="F350" s="13">
        <f>F351+F352</f>
        <v>4184.6000000000004</v>
      </c>
    </row>
    <row r="351" spans="1:6" s="5" customFormat="1" ht="75" hidden="1" outlineLevel="5">
      <c r="A351" s="11" t="s">
        <v>7</v>
      </c>
      <c r="B351" s="12" t="s">
        <v>224</v>
      </c>
      <c r="C351" s="12" t="s">
        <v>227</v>
      </c>
      <c r="D351" s="12" t="s">
        <v>8</v>
      </c>
      <c r="E351" s="13">
        <v>4106.6000000000004</v>
      </c>
      <c r="F351" s="13">
        <v>4106.6000000000004</v>
      </c>
    </row>
    <row r="352" spans="1:6" s="5" customFormat="1" ht="30" hidden="1" outlineLevel="4">
      <c r="A352" s="11" t="s">
        <v>15</v>
      </c>
      <c r="B352" s="12" t="s">
        <v>224</v>
      </c>
      <c r="C352" s="12" t="s">
        <v>227</v>
      </c>
      <c r="D352" s="12" t="s">
        <v>16</v>
      </c>
      <c r="E352" s="13">
        <v>78</v>
      </c>
      <c r="F352" s="13">
        <v>78</v>
      </c>
    </row>
    <row r="353" spans="1:6" ht="45" outlineLevel="5">
      <c r="A353" s="11" t="s">
        <v>342</v>
      </c>
      <c r="B353" s="12" t="s">
        <v>224</v>
      </c>
      <c r="C353" s="12" t="s">
        <v>228</v>
      </c>
      <c r="D353" s="12"/>
      <c r="E353" s="13">
        <f>E354+E355+E357</f>
        <v>39192.200000000004</v>
      </c>
      <c r="F353" s="13">
        <f>F354+F355+F357+F356</f>
        <v>39192.200000000004</v>
      </c>
    </row>
    <row r="354" spans="1:6" ht="75" outlineLevel="4">
      <c r="A354" s="11" t="s">
        <v>7</v>
      </c>
      <c r="B354" s="12" t="s">
        <v>224</v>
      </c>
      <c r="C354" s="12" t="s">
        <v>228</v>
      </c>
      <c r="D354" s="12" t="s">
        <v>8</v>
      </c>
      <c r="E354" s="13">
        <v>35450</v>
      </c>
      <c r="F354" s="13">
        <v>35408.199999999997</v>
      </c>
    </row>
    <row r="355" spans="1:6" ht="30" hidden="1" outlineLevel="5">
      <c r="A355" s="11" t="s">
        <v>15</v>
      </c>
      <c r="B355" s="12" t="s">
        <v>224</v>
      </c>
      <c r="C355" s="12" t="s">
        <v>228</v>
      </c>
      <c r="D355" s="12" t="s">
        <v>16</v>
      </c>
      <c r="E355" s="13">
        <v>3518.9</v>
      </c>
      <c r="F355" s="13">
        <v>3518.9</v>
      </c>
    </row>
    <row r="356" spans="1:6" ht="30" outlineLevel="5">
      <c r="A356" s="22" t="s">
        <v>449</v>
      </c>
      <c r="B356" s="12" t="s">
        <v>224</v>
      </c>
      <c r="C356" s="12" t="s">
        <v>228</v>
      </c>
      <c r="D356" s="12">
        <v>300</v>
      </c>
      <c r="E356" s="13">
        <v>0</v>
      </c>
      <c r="F356" s="13">
        <v>41.8</v>
      </c>
    </row>
    <row r="357" spans="1:6" hidden="1" outlineLevel="3">
      <c r="A357" s="11" t="s">
        <v>19</v>
      </c>
      <c r="B357" s="12" t="s">
        <v>224</v>
      </c>
      <c r="C357" s="12" t="s">
        <v>228</v>
      </c>
      <c r="D357" s="12" t="s">
        <v>20</v>
      </c>
      <c r="E357" s="13">
        <v>223.3</v>
      </c>
      <c r="F357" s="13">
        <v>223.3</v>
      </c>
    </row>
    <row r="358" spans="1:6" ht="30" hidden="1" outlineLevel="4">
      <c r="A358" s="11" t="s">
        <v>363</v>
      </c>
      <c r="B358" s="12" t="s">
        <v>224</v>
      </c>
      <c r="C358" s="12" t="s">
        <v>11</v>
      </c>
      <c r="D358" s="12"/>
      <c r="E358" s="13">
        <f t="shared" ref="E358:F360" si="10">E359</f>
        <v>23</v>
      </c>
      <c r="F358" s="13">
        <f t="shared" si="10"/>
        <v>23</v>
      </c>
    </row>
    <row r="359" spans="1:6" ht="30" hidden="1" outlineLevel="5">
      <c r="A359" s="11" t="s">
        <v>364</v>
      </c>
      <c r="B359" s="12" t="s">
        <v>224</v>
      </c>
      <c r="C359" s="12" t="s">
        <v>12</v>
      </c>
      <c r="D359" s="12"/>
      <c r="E359" s="13">
        <f t="shared" si="10"/>
        <v>23</v>
      </c>
      <c r="F359" s="13">
        <f t="shared" si="10"/>
        <v>23</v>
      </c>
    </row>
    <row r="360" spans="1:6" ht="45" hidden="1" outlineLevel="3">
      <c r="A360" s="11" t="s">
        <v>33</v>
      </c>
      <c r="B360" s="12" t="s">
        <v>224</v>
      </c>
      <c r="C360" s="12" t="s">
        <v>34</v>
      </c>
      <c r="D360" s="12"/>
      <c r="E360" s="13">
        <f t="shared" si="10"/>
        <v>23</v>
      </c>
      <c r="F360" s="13">
        <f t="shared" si="10"/>
        <v>23</v>
      </c>
    </row>
    <row r="361" spans="1:6" ht="30" hidden="1" outlineLevel="4">
      <c r="A361" s="11" t="s">
        <v>15</v>
      </c>
      <c r="B361" s="12" t="s">
        <v>224</v>
      </c>
      <c r="C361" s="12" t="s">
        <v>34</v>
      </c>
      <c r="D361" s="12" t="s">
        <v>16</v>
      </c>
      <c r="E361" s="13">
        <v>23</v>
      </c>
      <c r="F361" s="13">
        <v>23</v>
      </c>
    </row>
    <row r="362" spans="1:6" s="5" customFormat="1" outlineLevel="5">
      <c r="A362" s="14" t="s">
        <v>229</v>
      </c>
      <c r="B362" s="15" t="s">
        <v>230</v>
      </c>
      <c r="C362" s="15"/>
      <c r="D362" s="15"/>
      <c r="E362" s="16">
        <f>E363+E392</f>
        <v>138936.23740000001</v>
      </c>
      <c r="F362" s="16">
        <f>F363+F392</f>
        <v>147833.83740000002</v>
      </c>
    </row>
    <row r="363" spans="1:6" s="5" customFormat="1" outlineLevel="4">
      <c r="A363" s="14" t="s">
        <v>231</v>
      </c>
      <c r="B363" s="15" t="s">
        <v>232</v>
      </c>
      <c r="C363" s="15"/>
      <c r="D363" s="15"/>
      <c r="E363" s="16">
        <f>E364</f>
        <v>119558.6</v>
      </c>
      <c r="F363" s="16">
        <f>F364+F388</f>
        <v>126930.6</v>
      </c>
    </row>
    <row r="364" spans="1:6" ht="22.5" customHeight="1" outlineLevel="5">
      <c r="A364" s="11" t="s">
        <v>390</v>
      </c>
      <c r="B364" s="12" t="s">
        <v>232</v>
      </c>
      <c r="C364" s="12" t="s">
        <v>233</v>
      </c>
      <c r="D364" s="12"/>
      <c r="E364" s="13">
        <f>E365+E371+E378+E381</f>
        <v>119558.6</v>
      </c>
      <c r="F364" s="13">
        <f>F365+F371+F378+F381</f>
        <v>121943.6</v>
      </c>
    </row>
    <row r="365" spans="1:6" s="5" customFormat="1" ht="30" outlineLevel="1">
      <c r="A365" s="11" t="s">
        <v>391</v>
      </c>
      <c r="B365" s="12" t="s">
        <v>232</v>
      </c>
      <c r="C365" s="12" t="s">
        <v>234</v>
      </c>
      <c r="D365" s="12"/>
      <c r="E365" s="13">
        <f>E366+E369</f>
        <v>78559.899999999994</v>
      </c>
      <c r="F365" s="13">
        <f>F366+F369</f>
        <v>78044.899999999994</v>
      </c>
    </row>
    <row r="366" spans="1:6" ht="30" outlineLevel="2">
      <c r="A366" s="11" t="s">
        <v>343</v>
      </c>
      <c r="B366" s="12" t="s">
        <v>232</v>
      </c>
      <c r="C366" s="12" t="s">
        <v>235</v>
      </c>
      <c r="D366" s="12"/>
      <c r="E366" s="13">
        <f>E367+E368</f>
        <v>1830</v>
      </c>
      <c r="F366" s="13">
        <f>F367+F368</f>
        <v>1315</v>
      </c>
    </row>
    <row r="367" spans="1:6" ht="30" hidden="1" outlineLevel="3">
      <c r="A367" s="11" t="s">
        <v>15</v>
      </c>
      <c r="B367" s="12" t="s">
        <v>232</v>
      </c>
      <c r="C367" s="12" t="s">
        <v>235</v>
      </c>
      <c r="D367" s="12" t="s">
        <v>16</v>
      </c>
      <c r="E367" s="13">
        <v>170</v>
      </c>
      <c r="F367" s="13">
        <v>170</v>
      </c>
    </row>
    <row r="368" spans="1:6" ht="45" outlineLevel="4">
      <c r="A368" s="11" t="s">
        <v>65</v>
      </c>
      <c r="B368" s="12" t="s">
        <v>232</v>
      </c>
      <c r="C368" s="12" t="s">
        <v>235</v>
      </c>
      <c r="D368" s="12" t="s">
        <v>66</v>
      </c>
      <c r="E368" s="13">
        <v>1660</v>
      </c>
      <c r="F368" s="13">
        <v>1145</v>
      </c>
    </row>
    <row r="369" spans="1:6" ht="30" hidden="1" outlineLevel="5">
      <c r="A369" s="11" t="s">
        <v>344</v>
      </c>
      <c r="B369" s="12" t="s">
        <v>232</v>
      </c>
      <c r="C369" s="12" t="s">
        <v>236</v>
      </c>
      <c r="D369" s="12"/>
      <c r="E369" s="13">
        <f>E370</f>
        <v>76729.899999999994</v>
      </c>
      <c r="F369" s="13">
        <f>F370</f>
        <v>76729.899999999994</v>
      </c>
    </row>
    <row r="370" spans="1:6" ht="45" hidden="1" outlineLevel="5">
      <c r="A370" s="11" t="s">
        <v>65</v>
      </c>
      <c r="B370" s="12" t="s">
        <v>232</v>
      </c>
      <c r="C370" s="12" t="s">
        <v>236</v>
      </c>
      <c r="D370" s="12" t="s">
        <v>66</v>
      </c>
      <c r="E370" s="13">
        <v>76729.899999999994</v>
      </c>
      <c r="F370" s="13">
        <v>76729.899999999994</v>
      </c>
    </row>
    <row r="371" spans="1:6" hidden="1" outlineLevel="4" collapsed="1">
      <c r="A371" s="11" t="s">
        <v>345</v>
      </c>
      <c r="B371" s="12" t="s">
        <v>232</v>
      </c>
      <c r="C371" s="12" t="s">
        <v>237</v>
      </c>
      <c r="D371" s="12"/>
      <c r="E371" s="13">
        <f>E372+E374+E376</f>
        <v>31704.6</v>
      </c>
      <c r="F371" s="13">
        <f>F372+F374+F376</f>
        <v>31704.6</v>
      </c>
    </row>
    <row r="372" spans="1:6" s="5" customFormat="1" ht="30" hidden="1" outlineLevel="5">
      <c r="A372" s="11" t="s">
        <v>346</v>
      </c>
      <c r="B372" s="12" t="s">
        <v>232</v>
      </c>
      <c r="C372" s="12" t="s">
        <v>238</v>
      </c>
      <c r="D372" s="12"/>
      <c r="E372" s="13">
        <f>E373</f>
        <v>31454.6</v>
      </c>
      <c r="F372" s="13">
        <f>F373</f>
        <v>31454.6</v>
      </c>
    </row>
    <row r="373" spans="1:6" ht="45" hidden="1" outlineLevel="5">
      <c r="A373" s="11" t="s">
        <v>65</v>
      </c>
      <c r="B373" s="12" t="s">
        <v>232</v>
      </c>
      <c r="C373" s="12" t="s">
        <v>238</v>
      </c>
      <c r="D373" s="12" t="s">
        <v>66</v>
      </c>
      <c r="E373" s="13">
        <v>31454.6</v>
      </c>
      <c r="F373" s="13">
        <v>31454.6</v>
      </c>
    </row>
    <row r="374" spans="1:6" hidden="1" outlineLevel="2">
      <c r="A374" s="11" t="s">
        <v>347</v>
      </c>
      <c r="B374" s="12" t="s">
        <v>232</v>
      </c>
      <c r="C374" s="12" t="s">
        <v>239</v>
      </c>
      <c r="D374" s="12"/>
      <c r="E374" s="13">
        <f>E375</f>
        <v>50</v>
      </c>
      <c r="F374" s="13">
        <f>F375</f>
        <v>50</v>
      </c>
    </row>
    <row r="375" spans="1:6" ht="45" hidden="1" outlineLevel="3">
      <c r="A375" s="11" t="s">
        <v>65</v>
      </c>
      <c r="B375" s="12" t="s">
        <v>232</v>
      </c>
      <c r="C375" s="12" t="s">
        <v>239</v>
      </c>
      <c r="D375" s="12" t="s">
        <v>66</v>
      </c>
      <c r="E375" s="13">
        <v>50</v>
      </c>
      <c r="F375" s="13">
        <v>50</v>
      </c>
    </row>
    <row r="376" spans="1:6" s="5" customFormat="1" ht="60" hidden="1" outlineLevel="4">
      <c r="A376" s="11" t="s">
        <v>348</v>
      </c>
      <c r="B376" s="12" t="s">
        <v>232</v>
      </c>
      <c r="C376" s="12" t="s">
        <v>240</v>
      </c>
      <c r="D376" s="12"/>
      <c r="E376" s="13">
        <f>E377</f>
        <v>200</v>
      </c>
      <c r="F376" s="13">
        <f>F377</f>
        <v>200</v>
      </c>
    </row>
    <row r="377" spans="1:6" ht="45" hidden="1" outlineLevel="5">
      <c r="A377" s="11" t="s">
        <v>65</v>
      </c>
      <c r="B377" s="12" t="s">
        <v>232</v>
      </c>
      <c r="C377" s="12" t="s">
        <v>240</v>
      </c>
      <c r="D377" s="12" t="s">
        <v>66</v>
      </c>
      <c r="E377" s="13">
        <v>200</v>
      </c>
      <c r="F377" s="13">
        <v>200</v>
      </c>
    </row>
    <row r="378" spans="1:6" hidden="1" outlineLevel="4" collapsed="1">
      <c r="A378" s="11" t="s">
        <v>349</v>
      </c>
      <c r="B378" s="12" t="s">
        <v>232</v>
      </c>
      <c r="C378" s="12" t="s">
        <v>241</v>
      </c>
      <c r="D378" s="12"/>
      <c r="E378" s="13">
        <f>E379</f>
        <v>8009.6</v>
      </c>
      <c r="F378" s="13">
        <f>F379</f>
        <v>8009.6</v>
      </c>
    </row>
    <row r="379" spans="1:6" ht="30.75" hidden="1" customHeight="1" outlineLevel="5">
      <c r="A379" s="11" t="s">
        <v>350</v>
      </c>
      <c r="B379" s="12" t="s">
        <v>232</v>
      </c>
      <c r="C379" s="12" t="s">
        <v>242</v>
      </c>
      <c r="D379" s="12"/>
      <c r="E379" s="13">
        <f>E380</f>
        <v>8009.6</v>
      </c>
      <c r="F379" s="13">
        <f>F380</f>
        <v>8009.6</v>
      </c>
    </row>
    <row r="380" spans="1:6" ht="45" hidden="1" outlineLevel="2">
      <c r="A380" s="11" t="s">
        <v>65</v>
      </c>
      <c r="B380" s="12" t="s">
        <v>232</v>
      </c>
      <c r="C380" s="12" t="s">
        <v>242</v>
      </c>
      <c r="D380" s="12" t="s">
        <v>66</v>
      </c>
      <c r="E380" s="13">
        <v>8009.6</v>
      </c>
      <c r="F380" s="13">
        <v>8009.6</v>
      </c>
    </row>
    <row r="381" spans="1:6" ht="30" outlineLevel="4">
      <c r="A381" s="11" t="s">
        <v>169</v>
      </c>
      <c r="B381" s="12" t="s">
        <v>232</v>
      </c>
      <c r="C381" s="12" t="s">
        <v>243</v>
      </c>
      <c r="D381" s="12"/>
      <c r="E381" s="13">
        <f>E382+E384</f>
        <v>1284.5</v>
      </c>
      <c r="F381" s="13">
        <f>F382+F384+F386</f>
        <v>4184.5</v>
      </c>
    </row>
    <row r="382" spans="1:6" ht="30" hidden="1" outlineLevel="5">
      <c r="A382" s="11" t="s">
        <v>221</v>
      </c>
      <c r="B382" s="12" t="s">
        <v>232</v>
      </c>
      <c r="C382" s="12" t="s">
        <v>244</v>
      </c>
      <c r="D382" s="12"/>
      <c r="E382" s="13">
        <f>E383</f>
        <v>903.3</v>
      </c>
      <c r="F382" s="13">
        <f>F383</f>
        <v>903.3</v>
      </c>
    </row>
    <row r="383" spans="1:6" s="5" customFormat="1" ht="45" hidden="1">
      <c r="A383" s="11" t="s">
        <v>65</v>
      </c>
      <c r="B383" s="12" t="s">
        <v>232</v>
      </c>
      <c r="C383" s="12" t="s">
        <v>244</v>
      </c>
      <c r="D383" s="12" t="s">
        <v>66</v>
      </c>
      <c r="E383" s="13">
        <v>903.3</v>
      </c>
      <c r="F383" s="13">
        <v>903.3</v>
      </c>
    </row>
    <row r="384" spans="1:6" s="5" customFormat="1" ht="30" outlineLevel="1">
      <c r="A384" s="11" t="s">
        <v>245</v>
      </c>
      <c r="B384" s="12" t="s">
        <v>232</v>
      </c>
      <c r="C384" s="12" t="s">
        <v>246</v>
      </c>
      <c r="D384" s="12"/>
      <c r="E384" s="13">
        <f>E385</f>
        <v>381.2</v>
      </c>
      <c r="F384" s="13">
        <f>F385</f>
        <v>3149.6</v>
      </c>
    </row>
    <row r="385" spans="1:6" ht="45" outlineLevel="2">
      <c r="A385" s="11" t="s">
        <v>65</v>
      </c>
      <c r="B385" s="12" t="s">
        <v>232</v>
      </c>
      <c r="C385" s="12" t="s">
        <v>246</v>
      </c>
      <c r="D385" s="12" t="s">
        <v>66</v>
      </c>
      <c r="E385" s="13">
        <v>381.2</v>
      </c>
      <c r="F385" s="13">
        <v>3149.6</v>
      </c>
    </row>
    <row r="386" spans="1:6" ht="60" outlineLevel="2">
      <c r="A386" s="22" t="s">
        <v>451</v>
      </c>
      <c r="B386" s="12" t="s">
        <v>232</v>
      </c>
      <c r="C386" s="21" t="s">
        <v>450</v>
      </c>
      <c r="D386" s="12"/>
      <c r="E386" s="13">
        <f>E387</f>
        <v>0</v>
      </c>
      <c r="F386" s="13">
        <f>F387</f>
        <v>131.6</v>
      </c>
    </row>
    <row r="387" spans="1:6" ht="45" outlineLevel="2">
      <c r="A387" s="22" t="s">
        <v>412</v>
      </c>
      <c r="B387" s="12" t="s">
        <v>232</v>
      </c>
      <c r="C387" s="21" t="s">
        <v>450</v>
      </c>
      <c r="D387" s="12" t="s">
        <v>66</v>
      </c>
      <c r="E387" s="13">
        <v>0</v>
      </c>
      <c r="F387" s="13">
        <v>131.6</v>
      </c>
    </row>
    <row r="388" spans="1:6" ht="45" outlineLevel="2">
      <c r="A388" s="22" t="s">
        <v>452</v>
      </c>
      <c r="B388" s="12" t="s">
        <v>232</v>
      </c>
      <c r="C388" s="21" t="s">
        <v>42</v>
      </c>
      <c r="D388" s="12"/>
      <c r="E388" s="13">
        <f>E389</f>
        <v>0</v>
      </c>
      <c r="F388" s="13">
        <f>F389</f>
        <v>4987</v>
      </c>
    </row>
    <row r="389" spans="1:6" outlineLevel="2">
      <c r="A389" s="22" t="s">
        <v>437</v>
      </c>
      <c r="B389" s="12" t="s">
        <v>232</v>
      </c>
      <c r="C389" s="21" t="s">
        <v>140</v>
      </c>
      <c r="D389" s="12"/>
      <c r="E389" s="13">
        <f>E390+E391</f>
        <v>0</v>
      </c>
      <c r="F389" s="13">
        <f>F390+F391</f>
        <v>4987</v>
      </c>
    </row>
    <row r="390" spans="1:6" ht="30" outlineLevel="2">
      <c r="A390" s="11" t="s">
        <v>15</v>
      </c>
      <c r="B390" s="12" t="s">
        <v>232</v>
      </c>
      <c r="C390" s="21" t="s">
        <v>140</v>
      </c>
      <c r="D390" s="12">
        <v>200</v>
      </c>
      <c r="E390" s="13">
        <v>0</v>
      </c>
      <c r="F390" s="13">
        <v>1231.9000000000001</v>
      </c>
    </row>
    <row r="391" spans="1:6" ht="45" outlineLevel="2">
      <c r="A391" s="22" t="s">
        <v>412</v>
      </c>
      <c r="B391" s="12" t="s">
        <v>232</v>
      </c>
      <c r="C391" s="21" t="s">
        <v>140</v>
      </c>
      <c r="D391" s="12">
        <v>600</v>
      </c>
      <c r="E391" s="13">
        <v>0</v>
      </c>
      <c r="F391" s="13">
        <v>3755.1</v>
      </c>
    </row>
    <row r="392" spans="1:6" s="5" customFormat="1" ht="28.5" outlineLevel="3">
      <c r="A392" s="14" t="s">
        <v>247</v>
      </c>
      <c r="B392" s="15" t="s">
        <v>248</v>
      </c>
      <c r="C392" s="15"/>
      <c r="D392" s="15"/>
      <c r="E392" s="16">
        <f>E393+E404+E410</f>
        <v>19377.637400000003</v>
      </c>
      <c r="F392" s="16">
        <f>F393+F404+F410</f>
        <v>20903.237400000002</v>
      </c>
    </row>
    <row r="393" spans="1:6" ht="30" outlineLevel="4">
      <c r="A393" s="11" t="s">
        <v>390</v>
      </c>
      <c r="B393" s="12" t="s">
        <v>248</v>
      </c>
      <c r="C393" s="12" t="s">
        <v>233</v>
      </c>
      <c r="D393" s="12"/>
      <c r="E393" s="13">
        <f>E394+E397</f>
        <v>19307.637400000003</v>
      </c>
      <c r="F393" s="13">
        <f>F394+F397</f>
        <v>20833.237400000002</v>
      </c>
    </row>
    <row r="394" spans="1:6" ht="30" hidden="1" outlineLevel="5">
      <c r="A394" s="11" t="s">
        <v>392</v>
      </c>
      <c r="B394" s="12" t="s">
        <v>248</v>
      </c>
      <c r="C394" s="12" t="s">
        <v>393</v>
      </c>
      <c r="D394" s="12"/>
      <c r="E394" s="13">
        <f>E395</f>
        <v>0.73740000000000006</v>
      </c>
      <c r="F394" s="13">
        <f>F395</f>
        <v>0.73740000000000006</v>
      </c>
    </row>
    <row r="395" spans="1:6" s="5" customFormat="1" ht="60" hidden="1" outlineLevel="1">
      <c r="A395" s="11" t="s">
        <v>394</v>
      </c>
      <c r="B395" s="12" t="s">
        <v>248</v>
      </c>
      <c r="C395" s="12" t="s">
        <v>395</v>
      </c>
      <c r="D395" s="12"/>
      <c r="E395" s="13">
        <f>E396</f>
        <v>0.73740000000000006</v>
      </c>
      <c r="F395" s="13">
        <f>F396</f>
        <v>0.73740000000000006</v>
      </c>
    </row>
    <row r="396" spans="1:6" s="5" customFormat="1" ht="30" hidden="1" outlineLevel="2">
      <c r="A396" s="11" t="s">
        <v>15</v>
      </c>
      <c r="B396" s="12" t="s">
        <v>248</v>
      </c>
      <c r="C396" s="12" t="s">
        <v>395</v>
      </c>
      <c r="D396" s="12" t="s">
        <v>16</v>
      </c>
      <c r="E396" s="13">
        <v>0.73740000000000006</v>
      </c>
      <c r="F396" s="13">
        <v>0.73740000000000006</v>
      </c>
    </row>
    <row r="397" spans="1:6" s="5" customFormat="1" ht="30" outlineLevel="3">
      <c r="A397" s="11" t="s">
        <v>169</v>
      </c>
      <c r="B397" s="12" t="s">
        <v>248</v>
      </c>
      <c r="C397" s="12" t="s">
        <v>243</v>
      </c>
      <c r="D397" s="12"/>
      <c r="E397" s="13">
        <f>E398+E401</f>
        <v>19306.900000000001</v>
      </c>
      <c r="F397" s="13">
        <f>F398+F401</f>
        <v>20832.5</v>
      </c>
    </row>
    <row r="398" spans="1:6" ht="75" hidden="1" outlineLevel="4">
      <c r="A398" s="11" t="s">
        <v>396</v>
      </c>
      <c r="B398" s="12" t="s">
        <v>248</v>
      </c>
      <c r="C398" s="12" t="s">
        <v>249</v>
      </c>
      <c r="D398" s="12"/>
      <c r="E398" s="13">
        <f>E399+E400</f>
        <v>4210</v>
      </c>
      <c r="F398" s="13">
        <f>F399+F400</f>
        <v>4210</v>
      </c>
    </row>
    <row r="399" spans="1:6" ht="75" hidden="1" outlineLevel="5">
      <c r="A399" s="11" t="s">
        <v>7</v>
      </c>
      <c r="B399" s="12" t="s">
        <v>248</v>
      </c>
      <c r="C399" s="12" t="s">
        <v>249</v>
      </c>
      <c r="D399" s="12" t="s">
        <v>8</v>
      </c>
      <c r="E399" s="13">
        <v>4137.5</v>
      </c>
      <c r="F399" s="13">
        <v>4137.5</v>
      </c>
    </row>
    <row r="400" spans="1:6" ht="30" hidden="1" outlineLevel="3">
      <c r="A400" s="11" t="s">
        <v>15</v>
      </c>
      <c r="B400" s="12" t="s">
        <v>248</v>
      </c>
      <c r="C400" s="12" t="s">
        <v>249</v>
      </c>
      <c r="D400" s="12" t="s">
        <v>16</v>
      </c>
      <c r="E400" s="13">
        <v>72.5</v>
      </c>
      <c r="F400" s="13">
        <v>72.5</v>
      </c>
    </row>
    <row r="401" spans="1:6" ht="75" outlineLevel="4">
      <c r="A401" s="11" t="s">
        <v>351</v>
      </c>
      <c r="B401" s="12" t="s">
        <v>248</v>
      </c>
      <c r="C401" s="12" t="s">
        <v>250</v>
      </c>
      <c r="D401" s="12"/>
      <c r="E401" s="13">
        <f>E402+E403</f>
        <v>15096.9</v>
      </c>
      <c r="F401" s="13">
        <f>F402+F403</f>
        <v>16622.5</v>
      </c>
    </row>
    <row r="402" spans="1:6" s="5" customFormat="1" ht="75" outlineLevel="5">
      <c r="A402" s="11" t="s">
        <v>7</v>
      </c>
      <c r="B402" s="12" t="s">
        <v>248</v>
      </c>
      <c r="C402" s="12" t="s">
        <v>250</v>
      </c>
      <c r="D402" s="12" t="s">
        <v>8</v>
      </c>
      <c r="E402" s="13">
        <v>14697.4</v>
      </c>
      <c r="F402" s="13">
        <v>16223</v>
      </c>
    </row>
    <row r="403" spans="1:6" s="5" customFormat="1" ht="30" hidden="1" outlineLevel="1">
      <c r="A403" s="11" t="s">
        <v>15</v>
      </c>
      <c r="B403" s="12" t="s">
        <v>248</v>
      </c>
      <c r="C403" s="12" t="s">
        <v>250</v>
      </c>
      <c r="D403" s="12" t="s">
        <v>16</v>
      </c>
      <c r="E403" s="13">
        <v>399.5</v>
      </c>
      <c r="F403" s="13">
        <v>399.5</v>
      </c>
    </row>
    <row r="404" spans="1:6" s="5" customFormat="1" ht="30" hidden="1" outlineLevel="2">
      <c r="A404" s="11" t="s">
        <v>363</v>
      </c>
      <c r="B404" s="12" t="s">
        <v>248</v>
      </c>
      <c r="C404" s="12" t="s">
        <v>11</v>
      </c>
      <c r="D404" s="12"/>
      <c r="E404" s="13">
        <f>E405</f>
        <v>20</v>
      </c>
      <c r="F404" s="13">
        <f>F405</f>
        <v>20</v>
      </c>
    </row>
    <row r="405" spans="1:6" ht="30" hidden="1" outlineLevel="3">
      <c r="A405" s="11" t="s">
        <v>364</v>
      </c>
      <c r="B405" s="12" t="s">
        <v>248</v>
      </c>
      <c r="C405" s="12" t="s">
        <v>12</v>
      </c>
      <c r="D405" s="12"/>
      <c r="E405" s="13">
        <f>E406+E408</f>
        <v>20</v>
      </c>
      <c r="F405" s="13">
        <f>F406+F408</f>
        <v>20</v>
      </c>
    </row>
    <row r="406" spans="1:6" ht="45" hidden="1" outlineLevel="4">
      <c r="A406" s="11" t="s">
        <v>33</v>
      </c>
      <c r="B406" s="12" t="s">
        <v>248</v>
      </c>
      <c r="C406" s="12" t="s">
        <v>34</v>
      </c>
      <c r="D406" s="12"/>
      <c r="E406" s="13">
        <f>E407</f>
        <v>17</v>
      </c>
      <c r="F406" s="13">
        <f>F407</f>
        <v>17</v>
      </c>
    </row>
    <row r="407" spans="1:6" ht="30" hidden="1" outlineLevel="5">
      <c r="A407" s="11" t="s">
        <v>15</v>
      </c>
      <c r="B407" s="12" t="s">
        <v>248</v>
      </c>
      <c r="C407" s="12" t="s">
        <v>34</v>
      </c>
      <c r="D407" s="12" t="s">
        <v>16</v>
      </c>
      <c r="E407" s="13">
        <v>17</v>
      </c>
      <c r="F407" s="13">
        <v>17</v>
      </c>
    </row>
    <row r="408" spans="1:6" ht="90" hidden="1" outlineLevel="2">
      <c r="A408" s="11" t="s">
        <v>13</v>
      </c>
      <c r="B408" s="12" t="s">
        <v>248</v>
      </c>
      <c r="C408" s="12" t="s">
        <v>14</v>
      </c>
      <c r="D408" s="12"/>
      <c r="E408" s="13">
        <f>E409</f>
        <v>3</v>
      </c>
      <c r="F408" s="13">
        <f>F409</f>
        <v>3</v>
      </c>
    </row>
    <row r="409" spans="1:6" s="5" customFormat="1" ht="30" hidden="1" outlineLevel="3">
      <c r="A409" s="11" t="s">
        <v>15</v>
      </c>
      <c r="B409" s="12" t="s">
        <v>248</v>
      </c>
      <c r="C409" s="12" t="s">
        <v>14</v>
      </c>
      <c r="D409" s="12" t="s">
        <v>16</v>
      </c>
      <c r="E409" s="13">
        <v>3</v>
      </c>
      <c r="F409" s="13">
        <v>3</v>
      </c>
    </row>
    <row r="410" spans="1:6" s="5" customFormat="1" ht="45" hidden="1" outlineLevel="4">
      <c r="A410" s="11" t="s">
        <v>397</v>
      </c>
      <c r="B410" s="12" t="s">
        <v>248</v>
      </c>
      <c r="C410" s="12" t="s">
        <v>251</v>
      </c>
      <c r="D410" s="12"/>
      <c r="E410" s="13">
        <f>E411</f>
        <v>50</v>
      </c>
      <c r="F410" s="13">
        <f>F411</f>
        <v>50</v>
      </c>
    </row>
    <row r="411" spans="1:6" ht="45" hidden="1" outlineLevel="5">
      <c r="A411" s="11" t="s">
        <v>252</v>
      </c>
      <c r="B411" s="12" t="s">
        <v>248</v>
      </c>
      <c r="C411" s="12" t="s">
        <v>253</v>
      </c>
      <c r="D411" s="12"/>
      <c r="E411" s="13">
        <f>E412</f>
        <v>50</v>
      </c>
      <c r="F411" s="13">
        <f>F412</f>
        <v>50</v>
      </c>
    </row>
    <row r="412" spans="1:6" ht="30" hidden="1" outlineLevel="4">
      <c r="A412" s="11" t="s">
        <v>15</v>
      </c>
      <c r="B412" s="12" t="s">
        <v>248</v>
      </c>
      <c r="C412" s="12" t="s">
        <v>253</v>
      </c>
      <c r="D412" s="12" t="s">
        <v>16</v>
      </c>
      <c r="E412" s="13">
        <v>50</v>
      </c>
      <c r="F412" s="13">
        <v>50</v>
      </c>
    </row>
    <row r="413" spans="1:6" s="5" customFormat="1" outlineLevel="5">
      <c r="A413" s="14" t="s">
        <v>254</v>
      </c>
      <c r="B413" s="15" t="s">
        <v>255</v>
      </c>
      <c r="C413" s="15"/>
      <c r="D413" s="15"/>
      <c r="E413" s="16">
        <f>E414+E419+E427+E446</f>
        <v>39960.300000000003</v>
      </c>
      <c r="F413" s="16">
        <f>F414+F419+F427+F446</f>
        <v>39883.1</v>
      </c>
    </row>
    <row r="414" spans="1:6" s="5" customFormat="1" hidden="1" outlineLevel="4">
      <c r="A414" s="14" t="s">
        <v>256</v>
      </c>
      <c r="B414" s="15" t="s">
        <v>257</v>
      </c>
      <c r="C414" s="15"/>
      <c r="D414" s="15"/>
      <c r="E414" s="16">
        <f t="shared" ref="E414:F417" si="11">E415</f>
        <v>2067</v>
      </c>
      <c r="F414" s="16">
        <f t="shared" si="11"/>
        <v>2067</v>
      </c>
    </row>
    <row r="415" spans="1:6" ht="30" hidden="1" outlineLevel="5">
      <c r="A415" s="11" t="s">
        <v>377</v>
      </c>
      <c r="B415" s="12" t="s">
        <v>257</v>
      </c>
      <c r="C415" s="12" t="s">
        <v>91</v>
      </c>
      <c r="D415" s="12"/>
      <c r="E415" s="13">
        <f t="shared" si="11"/>
        <v>2067</v>
      </c>
      <c r="F415" s="13">
        <f t="shared" si="11"/>
        <v>2067</v>
      </c>
    </row>
    <row r="416" spans="1:6" ht="45" hidden="1" outlineLevel="4">
      <c r="A416" s="11" t="s">
        <v>92</v>
      </c>
      <c r="B416" s="12" t="s">
        <v>257</v>
      </c>
      <c r="C416" s="12" t="s">
        <v>93</v>
      </c>
      <c r="D416" s="12"/>
      <c r="E416" s="13">
        <f t="shared" si="11"/>
        <v>2067</v>
      </c>
      <c r="F416" s="13">
        <f t="shared" si="11"/>
        <v>2067</v>
      </c>
    </row>
    <row r="417" spans="1:6" s="5" customFormat="1" hidden="1" outlineLevel="5">
      <c r="A417" s="11" t="s">
        <v>352</v>
      </c>
      <c r="B417" s="12" t="s">
        <v>257</v>
      </c>
      <c r="C417" s="12" t="s">
        <v>258</v>
      </c>
      <c r="D417" s="12"/>
      <c r="E417" s="13">
        <f t="shared" si="11"/>
        <v>2067</v>
      </c>
      <c r="F417" s="13">
        <f t="shared" si="11"/>
        <v>2067</v>
      </c>
    </row>
    <row r="418" spans="1:6" ht="30" hidden="1" outlineLevel="5">
      <c r="A418" s="11" t="s">
        <v>206</v>
      </c>
      <c r="B418" s="12" t="s">
        <v>257</v>
      </c>
      <c r="C418" s="12" t="s">
        <v>258</v>
      </c>
      <c r="D418" s="12" t="s">
        <v>207</v>
      </c>
      <c r="E418" s="13">
        <v>2067</v>
      </c>
      <c r="F418" s="13">
        <v>2067</v>
      </c>
    </row>
    <row r="419" spans="1:6" s="5" customFormat="1" outlineLevel="3" collapsed="1">
      <c r="A419" s="14" t="s">
        <v>259</v>
      </c>
      <c r="B419" s="15" t="s">
        <v>260</v>
      </c>
      <c r="C419" s="15"/>
      <c r="D419" s="15"/>
      <c r="E419" s="16">
        <f>E420</f>
        <v>934</v>
      </c>
      <c r="F419" s="16">
        <f>F420</f>
        <v>846.5</v>
      </c>
    </row>
    <row r="420" spans="1:6" ht="30" outlineLevel="4">
      <c r="A420" s="11" t="s">
        <v>377</v>
      </c>
      <c r="B420" s="12" t="s">
        <v>260</v>
      </c>
      <c r="C420" s="12" t="s">
        <v>91</v>
      </c>
      <c r="D420" s="12"/>
      <c r="E420" s="13">
        <f>E421+E424</f>
        <v>934</v>
      </c>
      <c r="F420" s="13">
        <f>F421+F424</f>
        <v>846.5</v>
      </c>
    </row>
    <row r="421" spans="1:6" ht="30" hidden="1" outlineLevel="5">
      <c r="A421" s="11" t="s">
        <v>261</v>
      </c>
      <c r="B421" s="12" t="s">
        <v>260</v>
      </c>
      <c r="C421" s="12" t="s">
        <v>262</v>
      </c>
      <c r="D421" s="12"/>
      <c r="E421" s="13">
        <f>E422</f>
        <v>20</v>
      </c>
      <c r="F421" s="13">
        <f>F422</f>
        <v>20</v>
      </c>
    </row>
    <row r="422" spans="1:6" s="5" customFormat="1" ht="45" hidden="1" outlineLevel="1">
      <c r="A422" s="11" t="s">
        <v>263</v>
      </c>
      <c r="B422" s="12" t="s">
        <v>260</v>
      </c>
      <c r="C422" s="12" t="s">
        <v>264</v>
      </c>
      <c r="D422" s="12"/>
      <c r="E422" s="13">
        <f>E423</f>
        <v>20</v>
      </c>
      <c r="F422" s="13">
        <f>F423</f>
        <v>20</v>
      </c>
    </row>
    <row r="423" spans="1:6" ht="30" hidden="1" outlineLevel="2">
      <c r="A423" s="11" t="s">
        <v>15</v>
      </c>
      <c r="B423" s="12" t="s">
        <v>260</v>
      </c>
      <c r="C423" s="12" t="s">
        <v>264</v>
      </c>
      <c r="D423" s="12" t="s">
        <v>16</v>
      </c>
      <c r="E423" s="13">
        <v>20</v>
      </c>
      <c r="F423" s="13">
        <v>20</v>
      </c>
    </row>
    <row r="424" spans="1:6" ht="45" outlineLevel="4">
      <c r="A424" s="11" t="s">
        <v>92</v>
      </c>
      <c r="B424" s="12" t="s">
        <v>260</v>
      </c>
      <c r="C424" s="12" t="s">
        <v>93</v>
      </c>
      <c r="D424" s="12"/>
      <c r="E424" s="13">
        <f>E425</f>
        <v>914</v>
      </c>
      <c r="F424" s="13">
        <f>F425</f>
        <v>826.5</v>
      </c>
    </row>
    <row r="425" spans="1:6" outlineLevel="5">
      <c r="A425" s="11" t="s">
        <v>265</v>
      </c>
      <c r="B425" s="12" t="s">
        <v>260</v>
      </c>
      <c r="C425" s="12" t="s">
        <v>266</v>
      </c>
      <c r="D425" s="12"/>
      <c r="E425" s="13">
        <f>E426</f>
        <v>914</v>
      </c>
      <c r="F425" s="13">
        <f>F426</f>
        <v>826.5</v>
      </c>
    </row>
    <row r="426" spans="1:6" s="5" customFormat="1" ht="30">
      <c r="A426" s="11" t="s">
        <v>206</v>
      </c>
      <c r="B426" s="12" t="s">
        <v>260</v>
      </c>
      <c r="C426" s="12" t="s">
        <v>266</v>
      </c>
      <c r="D426" s="12" t="s">
        <v>207</v>
      </c>
      <c r="E426" s="13">
        <v>914</v>
      </c>
      <c r="F426" s="13">
        <v>826.5</v>
      </c>
    </row>
    <row r="427" spans="1:6" s="5" customFormat="1" outlineLevel="1">
      <c r="A427" s="14" t="s">
        <v>267</v>
      </c>
      <c r="B427" s="15" t="s">
        <v>268</v>
      </c>
      <c r="C427" s="15"/>
      <c r="D427" s="15"/>
      <c r="E427" s="16">
        <f>E428+E432</f>
        <v>36395.300000000003</v>
      </c>
      <c r="F427" s="16">
        <f>F428+F432</f>
        <v>36405.599999999999</v>
      </c>
    </row>
    <row r="428" spans="1:6" ht="30" outlineLevel="2">
      <c r="A428" s="11" t="s">
        <v>385</v>
      </c>
      <c r="B428" s="12" t="s">
        <v>268</v>
      </c>
      <c r="C428" s="12" t="s">
        <v>177</v>
      </c>
      <c r="D428" s="12"/>
      <c r="E428" s="13">
        <f t="shared" ref="E428:F430" si="12">E429</f>
        <v>4803.3</v>
      </c>
      <c r="F428" s="13">
        <f t="shared" si="12"/>
        <v>4813.6000000000004</v>
      </c>
    </row>
    <row r="429" spans="1:6" s="5" customFormat="1" ht="16.149999999999999" customHeight="1" outlineLevel="4">
      <c r="A429" s="11" t="s">
        <v>178</v>
      </c>
      <c r="B429" s="12" t="s">
        <v>268</v>
      </c>
      <c r="C429" s="12" t="s">
        <v>179</v>
      </c>
      <c r="D429" s="12"/>
      <c r="E429" s="13">
        <f t="shared" si="12"/>
        <v>4803.3</v>
      </c>
      <c r="F429" s="13">
        <f t="shared" si="12"/>
        <v>4813.6000000000004</v>
      </c>
    </row>
    <row r="430" spans="1:6" ht="30" outlineLevel="5">
      <c r="A430" s="11" t="s">
        <v>353</v>
      </c>
      <c r="B430" s="12" t="s">
        <v>268</v>
      </c>
      <c r="C430" s="12" t="s">
        <v>269</v>
      </c>
      <c r="D430" s="12"/>
      <c r="E430" s="13">
        <f t="shared" si="12"/>
        <v>4803.3</v>
      </c>
      <c r="F430" s="13">
        <f t="shared" si="12"/>
        <v>4813.6000000000004</v>
      </c>
    </row>
    <row r="431" spans="1:6" ht="45" outlineLevel="5">
      <c r="A431" s="11" t="s">
        <v>65</v>
      </c>
      <c r="B431" s="12" t="s">
        <v>268</v>
      </c>
      <c r="C431" s="12" t="s">
        <v>269</v>
      </c>
      <c r="D431" s="12" t="s">
        <v>66</v>
      </c>
      <c r="E431" s="13">
        <v>4803.3</v>
      </c>
      <c r="F431" s="13">
        <v>4813.6000000000004</v>
      </c>
    </row>
    <row r="432" spans="1:6" ht="30" hidden="1" outlineLevel="4">
      <c r="A432" s="11" t="s">
        <v>377</v>
      </c>
      <c r="B432" s="12" t="s">
        <v>268</v>
      </c>
      <c r="C432" s="12" t="s">
        <v>91</v>
      </c>
      <c r="D432" s="12"/>
      <c r="E432" s="13">
        <f>E433+E443</f>
        <v>31592</v>
      </c>
      <c r="F432" s="13">
        <f>F433+F443</f>
        <v>31592</v>
      </c>
    </row>
    <row r="433" spans="1:6" s="5" customFormat="1" ht="30" hidden="1" outlineLevel="5">
      <c r="A433" s="11" t="s">
        <v>261</v>
      </c>
      <c r="B433" s="12" t="s">
        <v>268</v>
      </c>
      <c r="C433" s="12" t="s">
        <v>262</v>
      </c>
      <c r="D433" s="12"/>
      <c r="E433" s="13">
        <f>E434+E436+E438+E440</f>
        <v>31080.1</v>
      </c>
      <c r="F433" s="13">
        <f>F434+F436+F438+F440</f>
        <v>31080.1</v>
      </c>
    </row>
    <row r="434" spans="1:6" s="5" customFormat="1" ht="30" hidden="1">
      <c r="A434" s="11" t="s">
        <v>270</v>
      </c>
      <c r="B434" s="12" t="s">
        <v>268</v>
      </c>
      <c r="C434" s="12" t="s">
        <v>271</v>
      </c>
      <c r="D434" s="12"/>
      <c r="E434" s="13">
        <f>E435</f>
        <v>2747.4</v>
      </c>
      <c r="F434" s="13">
        <f>F435</f>
        <v>2747.4</v>
      </c>
    </row>
    <row r="435" spans="1:6" s="5" customFormat="1" ht="30" hidden="1" outlineLevel="1">
      <c r="A435" s="11" t="s">
        <v>206</v>
      </c>
      <c r="B435" s="12" t="s">
        <v>268</v>
      </c>
      <c r="C435" s="12" t="s">
        <v>271</v>
      </c>
      <c r="D435" s="12" t="s">
        <v>207</v>
      </c>
      <c r="E435" s="13">
        <v>2747.4</v>
      </c>
      <c r="F435" s="13">
        <v>2747.4</v>
      </c>
    </row>
    <row r="436" spans="1:6" s="5" customFormat="1" ht="30" hidden="1" outlineLevel="2">
      <c r="A436" s="11" t="s">
        <v>272</v>
      </c>
      <c r="B436" s="12" t="s">
        <v>268</v>
      </c>
      <c r="C436" s="12" t="s">
        <v>273</v>
      </c>
      <c r="D436" s="12"/>
      <c r="E436" s="13">
        <f>E437</f>
        <v>15267.5</v>
      </c>
      <c r="F436" s="13">
        <f>F437</f>
        <v>15267.5</v>
      </c>
    </row>
    <row r="437" spans="1:6" ht="30" hidden="1" outlineLevel="3">
      <c r="A437" s="11" t="s">
        <v>206</v>
      </c>
      <c r="B437" s="12" t="s">
        <v>268</v>
      </c>
      <c r="C437" s="12" t="s">
        <v>273</v>
      </c>
      <c r="D437" s="12" t="s">
        <v>207</v>
      </c>
      <c r="E437" s="13">
        <v>15267.5</v>
      </c>
      <c r="F437" s="13">
        <v>15267.5</v>
      </c>
    </row>
    <row r="438" spans="1:6" ht="105" hidden="1" outlineLevel="4">
      <c r="A438" s="11" t="s">
        <v>354</v>
      </c>
      <c r="B438" s="12" t="s">
        <v>268</v>
      </c>
      <c r="C438" s="12" t="s">
        <v>274</v>
      </c>
      <c r="D438" s="12"/>
      <c r="E438" s="13">
        <f>E439</f>
        <v>297.3</v>
      </c>
      <c r="F438" s="13">
        <f>F439</f>
        <v>297.3</v>
      </c>
    </row>
    <row r="439" spans="1:6" ht="30" hidden="1" outlineLevel="5">
      <c r="A439" s="11" t="s">
        <v>206</v>
      </c>
      <c r="B439" s="12" t="s">
        <v>268</v>
      </c>
      <c r="C439" s="12" t="s">
        <v>274</v>
      </c>
      <c r="D439" s="12" t="s">
        <v>207</v>
      </c>
      <c r="E439" s="13">
        <v>297.3</v>
      </c>
      <c r="F439" s="13">
        <v>297.3</v>
      </c>
    </row>
    <row r="440" spans="1:6" s="5" customFormat="1" ht="30" hidden="1">
      <c r="A440" s="11" t="s">
        <v>275</v>
      </c>
      <c r="B440" s="12" t="s">
        <v>268</v>
      </c>
      <c r="C440" s="12" t="s">
        <v>276</v>
      </c>
      <c r="D440" s="12"/>
      <c r="E440" s="13">
        <f>E441+E442</f>
        <v>12767.9</v>
      </c>
      <c r="F440" s="13">
        <f>F441+F442</f>
        <v>12767.9</v>
      </c>
    </row>
    <row r="441" spans="1:6" s="5" customFormat="1" ht="30" hidden="1">
      <c r="A441" s="11" t="s">
        <v>206</v>
      </c>
      <c r="B441" s="12" t="s">
        <v>268</v>
      </c>
      <c r="C441" s="12" t="s">
        <v>276</v>
      </c>
      <c r="D441" s="12" t="s">
        <v>207</v>
      </c>
      <c r="E441" s="13">
        <v>3333.9</v>
      </c>
      <c r="F441" s="13">
        <v>3333.9</v>
      </c>
    </row>
    <row r="442" spans="1:6" s="5" customFormat="1" ht="45" hidden="1">
      <c r="A442" s="11" t="s">
        <v>65</v>
      </c>
      <c r="B442" s="12" t="s">
        <v>268</v>
      </c>
      <c r="C442" s="12" t="s">
        <v>276</v>
      </c>
      <c r="D442" s="12" t="s">
        <v>66</v>
      </c>
      <c r="E442" s="13">
        <v>9434</v>
      </c>
      <c r="F442" s="13">
        <v>9434</v>
      </c>
    </row>
    <row r="443" spans="1:6" ht="45" hidden="1">
      <c r="A443" s="11" t="s">
        <v>277</v>
      </c>
      <c r="B443" s="12" t="s">
        <v>268</v>
      </c>
      <c r="C443" s="12" t="s">
        <v>278</v>
      </c>
      <c r="D443" s="12"/>
      <c r="E443" s="13">
        <f>E444</f>
        <v>511.9</v>
      </c>
      <c r="F443" s="13">
        <f>F444</f>
        <v>511.9</v>
      </c>
    </row>
    <row r="444" spans="1:6" ht="30" hidden="1">
      <c r="A444" s="11" t="s">
        <v>275</v>
      </c>
      <c r="B444" s="12" t="s">
        <v>268</v>
      </c>
      <c r="C444" s="12" t="s">
        <v>279</v>
      </c>
      <c r="D444" s="12"/>
      <c r="E444" s="13">
        <f>E445</f>
        <v>511.9</v>
      </c>
      <c r="F444" s="13">
        <f>F445</f>
        <v>511.9</v>
      </c>
    </row>
    <row r="445" spans="1:6" ht="30" hidden="1">
      <c r="A445" s="25" t="s">
        <v>206</v>
      </c>
      <c r="B445" s="26" t="s">
        <v>268</v>
      </c>
      <c r="C445" s="26" t="s">
        <v>279</v>
      </c>
      <c r="D445" s="26" t="s">
        <v>207</v>
      </c>
      <c r="E445" s="27">
        <v>511.9</v>
      </c>
      <c r="F445" s="13">
        <v>511.9</v>
      </c>
    </row>
    <row r="446" spans="1:6" s="5" customFormat="1" ht="28.5" hidden="1">
      <c r="A446" s="14" t="s">
        <v>280</v>
      </c>
      <c r="B446" s="15" t="s">
        <v>281</v>
      </c>
      <c r="C446" s="15"/>
      <c r="D446" s="15"/>
      <c r="E446" s="16">
        <f t="shared" ref="E446:F448" si="13">E447</f>
        <v>564</v>
      </c>
      <c r="F446" s="16">
        <f t="shared" si="13"/>
        <v>564</v>
      </c>
    </row>
    <row r="447" spans="1:6" ht="75" hidden="1">
      <c r="A447" s="11" t="s">
        <v>398</v>
      </c>
      <c r="B447" s="12" t="s">
        <v>281</v>
      </c>
      <c r="C447" s="12" t="s">
        <v>282</v>
      </c>
      <c r="D447" s="12"/>
      <c r="E447" s="13">
        <f t="shared" si="13"/>
        <v>564</v>
      </c>
      <c r="F447" s="13">
        <f t="shared" si="13"/>
        <v>564</v>
      </c>
    </row>
    <row r="448" spans="1:6" s="5" customFormat="1" hidden="1">
      <c r="A448" s="11" t="s">
        <v>283</v>
      </c>
      <c r="B448" s="12" t="s">
        <v>281</v>
      </c>
      <c r="C448" s="12" t="s">
        <v>284</v>
      </c>
      <c r="D448" s="12"/>
      <c r="E448" s="13">
        <f t="shared" si="13"/>
        <v>564</v>
      </c>
      <c r="F448" s="13">
        <f t="shared" si="13"/>
        <v>564</v>
      </c>
    </row>
    <row r="449" spans="1:6" s="5" customFormat="1" ht="45" hidden="1">
      <c r="A449" s="11" t="s">
        <v>65</v>
      </c>
      <c r="B449" s="12" t="s">
        <v>281</v>
      </c>
      <c r="C449" s="12" t="s">
        <v>284</v>
      </c>
      <c r="D449" s="12" t="s">
        <v>66</v>
      </c>
      <c r="E449" s="13">
        <v>564</v>
      </c>
      <c r="F449" s="13">
        <v>564</v>
      </c>
    </row>
    <row r="450" spans="1:6" s="5" customFormat="1">
      <c r="A450" s="14" t="s">
        <v>285</v>
      </c>
      <c r="B450" s="15" t="s">
        <v>286</v>
      </c>
      <c r="C450" s="15"/>
      <c r="D450" s="15"/>
      <c r="E450" s="16">
        <f>E451</f>
        <v>79635.5</v>
      </c>
      <c r="F450" s="16">
        <f>F451</f>
        <v>79771.8</v>
      </c>
    </row>
    <row r="451" spans="1:6" s="5" customFormat="1">
      <c r="A451" s="14" t="s">
        <v>287</v>
      </c>
      <c r="B451" s="15" t="s">
        <v>288</v>
      </c>
      <c r="C451" s="15"/>
      <c r="D451" s="15"/>
      <c r="E451" s="16">
        <f>E452</f>
        <v>79635.5</v>
      </c>
      <c r="F451" s="16">
        <f>F452</f>
        <v>79771.8</v>
      </c>
    </row>
    <row r="452" spans="1:6" ht="45">
      <c r="A452" s="11" t="s">
        <v>399</v>
      </c>
      <c r="B452" s="12" t="s">
        <v>288</v>
      </c>
      <c r="C452" s="12" t="s">
        <v>289</v>
      </c>
      <c r="D452" s="12"/>
      <c r="E452" s="13">
        <f>E456+E459+E453</f>
        <v>79635.5</v>
      </c>
      <c r="F452" s="13">
        <f>F456+F459+F453</f>
        <v>79771.8</v>
      </c>
    </row>
    <row r="453" spans="1:6" ht="30">
      <c r="A453" s="22" t="s">
        <v>426</v>
      </c>
      <c r="B453" s="12">
        <v>1101</v>
      </c>
      <c r="C453" s="21" t="s">
        <v>427</v>
      </c>
      <c r="D453" s="12"/>
      <c r="E453" s="13">
        <f>E455</f>
        <v>240</v>
      </c>
      <c r="F453" s="13">
        <f>F455+F454</f>
        <v>376.3</v>
      </c>
    </row>
    <row r="454" spans="1:6" ht="30">
      <c r="A454" s="22" t="s">
        <v>453</v>
      </c>
      <c r="B454" s="12">
        <v>1101</v>
      </c>
      <c r="C454" s="21" t="s">
        <v>427</v>
      </c>
      <c r="D454" s="12">
        <v>400</v>
      </c>
      <c r="E454" s="13">
        <v>0</v>
      </c>
      <c r="F454" s="13">
        <v>136.30000000000001</v>
      </c>
    </row>
    <row r="455" spans="1:6" ht="45" hidden="1">
      <c r="A455" s="11" t="s">
        <v>65</v>
      </c>
      <c r="B455" s="12">
        <v>1101</v>
      </c>
      <c r="C455" s="21" t="s">
        <v>427</v>
      </c>
      <c r="D455" s="12">
        <v>600</v>
      </c>
      <c r="E455" s="13">
        <v>240</v>
      </c>
      <c r="F455" s="13">
        <v>240</v>
      </c>
    </row>
    <row r="456" spans="1:6" ht="45" hidden="1">
      <c r="A456" s="11" t="s">
        <v>355</v>
      </c>
      <c r="B456" s="12" t="s">
        <v>288</v>
      </c>
      <c r="C456" s="12" t="s">
        <v>290</v>
      </c>
      <c r="D456" s="12"/>
      <c r="E456" s="13">
        <f>E457+E458</f>
        <v>970</v>
      </c>
      <c r="F456" s="13">
        <f>F457+F458</f>
        <v>970</v>
      </c>
    </row>
    <row r="457" spans="1:6" ht="30" hidden="1">
      <c r="A457" s="11" t="s">
        <v>15</v>
      </c>
      <c r="B457" s="12" t="s">
        <v>288</v>
      </c>
      <c r="C457" s="12" t="s">
        <v>290</v>
      </c>
      <c r="D457" s="12" t="s">
        <v>16</v>
      </c>
      <c r="E457" s="13">
        <v>300</v>
      </c>
      <c r="F457" s="13">
        <v>300</v>
      </c>
    </row>
    <row r="458" spans="1:6" ht="45" hidden="1">
      <c r="A458" s="11" t="s">
        <v>65</v>
      </c>
      <c r="B458" s="12" t="s">
        <v>288</v>
      </c>
      <c r="C458" s="12" t="s">
        <v>290</v>
      </c>
      <c r="D458" s="12" t="s">
        <v>66</v>
      </c>
      <c r="E458" s="13">
        <v>670</v>
      </c>
      <c r="F458" s="13">
        <v>670</v>
      </c>
    </row>
    <row r="459" spans="1:6" ht="30" hidden="1">
      <c r="A459" s="11" t="s">
        <v>291</v>
      </c>
      <c r="B459" s="12" t="s">
        <v>288</v>
      </c>
      <c r="C459" s="12" t="s">
        <v>292</v>
      </c>
      <c r="D459" s="12"/>
      <c r="E459" s="13">
        <f>E460</f>
        <v>78425.5</v>
      </c>
      <c r="F459" s="13">
        <f>F460</f>
        <v>78425.5</v>
      </c>
    </row>
    <row r="460" spans="1:6" ht="45" hidden="1">
      <c r="A460" s="11" t="s">
        <v>65</v>
      </c>
      <c r="B460" s="12" t="s">
        <v>288</v>
      </c>
      <c r="C460" s="12" t="s">
        <v>292</v>
      </c>
      <c r="D460" s="12" t="s">
        <v>66</v>
      </c>
      <c r="E460" s="13">
        <v>78425.5</v>
      </c>
      <c r="F460" s="13">
        <v>78425.5</v>
      </c>
    </row>
    <row r="461" spans="1:6" s="5" customFormat="1" ht="28.5">
      <c r="A461" s="14" t="s">
        <v>293</v>
      </c>
      <c r="B461" s="15" t="s">
        <v>294</v>
      </c>
      <c r="C461" s="15"/>
      <c r="D461" s="15"/>
      <c r="E461" s="16">
        <f t="shared" ref="E461:F465" si="14">E462</f>
        <v>10632.8</v>
      </c>
      <c r="F461" s="16">
        <f t="shared" si="14"/>
        <v>9934.2999999999993</v>
      </c>
    </row>
    <row r="462" spans="1:6" s="5" customFormat="1" ht="28.5">
      <c r="A462" s="14" t="s">
        <v>295</v>
      </c>
      <c r="B462" s="15" t="s">
        <v>296</v>
      </c>
      <c r="C462" s="15"/>
      <c r="D462" s="15"/>
      <c r="E462" s="16">
        <f t="shared" si="14"/>
        <v>10632.8</v>
      </c>
      <c r="F462" s="16">
        <f t="shared" si="14"/>
        <v>9934.2999999999993</v>
      </c>
    </row>
    <row r="463" spans="1:6" ht="30">
      <c r="A463" s="11" t="s">
        <v>363</v>
      </c>
      <c r="B463" s="12" t="s">
        <v>296</v>
      </c>
      <c r="C463" s="12" t="s">
        <v>11</v>
      </c>
      <c r="D463" s="12"/>
      <c r="E463" s="13">
        <f t="shared" si="14"/>
        <v>10632.8</v>
      </c>
      <c r="F463" s="13">
        <f t="shared" si="14"/>
        <v>9934.2999999999993</v>
      </c>
    </row>
    <row r="464" spans="1:6" ht="45">
      <c r="A464" s="11" t="s">
        <v>29</v>
      </c>
      <c r="B464" s="12" t="s">
        <v>296</v>
      </c>
      <c r="C464" s="12" t="s">
        <v>30</v>
      </c>
      <c r="D464" s="12"/>
      <c r="E464" s="13">
        <f t="shared" si="14"/>
        <v>10632.8</v>
      </c>
      <c r="F464" s="13">
        <f t="shared" si="14"/>
        <v>9934.2999999999993</v>
      </c>
    </row>
    <row r="465" spans="1:6" ht="30">
      <c r="A465" s="11" t="s">
        <v>297</v>
      </c>
      <c r="B465" s="12" t="s">
        <v>296</v>
      </c>
      <c r="C465" s="12" t="s">
        <v>298</v>
      </c>
      <c r="D465" s="12"/>
      <c r="E465" s="13">
        <f t="shared" si="14"/>
        <v>10632.8</v>
      </c>
      <c r="F465" s="13">
        <f t="shared" si="14"/>
        <v>9934.2999999999993</v>
      </c>
    </row>
    <row r="466" spans="1:6" ht="30">
      <c r="A466" s="17" t="s">
        <v>299</v>
      </c>
      <c r="B466" s="18" t="s">
        <v>296</v>
      </c>
      <c r="C466" s="18" t="s">
        <v>298</v>
      </c>
      <c r="D466" s="18" t="s">
        <v>300</v>
      </c>
      <c r="E466" s="19">
        <v>10632.8</v>
      </c>
      <c r="F466" s="19">
        <v>9934.2999999999993</v>
      </c>
    </row>
    <row r="467" spans="1:6">
      <c r="A467" s="33" t="s">
        <v>301</v>
      </c>
      <c r="B467" s="34"/>
      <c r="C467" s="34"/>
      <c r="D467" s="35"/>
      <c r="E467" s="6">
        <f>E5+E98+E131+E164+E267+E362+E413+E450+E461</f>
        <v>2218590.1849999996</v>
      </c>
      <c r="F467" s="6">
        <f>F5+F98+F131+F164+F267+F362+F413+F450+F461</f>
        <v>2362272.7373999995</v>
      </c>
    </row>
  </sheetData>
  <mergeCells count="4">
    <mergeCell ref="A467:D467"/>
    <mergeCell ref="C1:E1"/>
    <mergeCell ref="A3:E3"/>
    <mergeCell ref="A2:F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8"/>
  <sheetViews>
    <sheetView tabSelected="1" workbookViewId="0">
      <selection activeCell="J222" sqref="J222"/>
    </sheetView>
  </sheetViews>
  <sheetFormatPr defaultColWidth="8.85546875" defaultRowHeight="15.75" outlineLevelRow="5"/>
  <cols>
    <col min="1" max="1" width="38.28515625" style="28" customWidth="1"/>
    <col min="2" max="2" width="6.140625" style="28" customWidth="1"/>
    <col min="3" max="3" width="11" style="28" customWidth="1"/>
    <col min="4" max="4" width="5.28515625" style="28" customWidth="1"/>
    <col min="5" max="6" width="12" style="28" customWidth="1"/>
    <col min="7" max="8" width="11.7109375" style="28" customWidth="1"/>
    <col min="9" max="16384" width="8.85546875" style="28"/>
  </cols>
  <sheetData>
    <row r="1" spans="1:10">
      <c r="A1" s="9"/>
      <c r="B1" s="10"/>
      <c r="C1" s="41"/>
      <c r="D1" s="41"/>
      <c r="E1" s="41"/>
      <c r="F1" s="41"/>
      <c r="G1" s="41"/>
      <c r="H1" s="1"/>
    </row>
    <row r="2" spans="1:10" ht="61.9" customHeight="1">
      <c r="A2" s="40" t="s">
        <v>464</v>
      </c>
      <c r="B2" s="40"/>
      <c r="C2" s="40"/>
      <c r="D2" s="40"/>
      <c r="E2" s="40"/>
      <c r="F2" s="40"/>
      <c r="G2" s="40"/>
      <c r="H2" s="40"/>
      <c r="I2" s="20"/>
      <c r="J2" s="20"/>
    </row>
    <row r="3" spans="1:10">
      <c r="A3" s="38"/>
      <c r="B3" s="39"/>
      <c r="C3" s="39"/>
      <c r="D3" s="39"/>
      <c r="E3" s="39"/>
      <c r="F3" s="39"/>
      <c r="G3" s="39"/>
      <c r="H3" s="1"/>
    </row>
    <row r="4" spans="1:10" ht="48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428</v>
      </c>
      <c r="F4" s="4" t="s">
        <v>429</v>
      </c>
      <c r="G4" s="4" t="s">
        <v>430</v>
      </c>
      <c r="H4" s="4" t="s">
        <v>431</v>
      </c>
    </row>
    <row r="5" spans="1:10" s="29" customFormat="1">
      <c r="A5" s="14" t="s">
        <v>0</v>
      </c>
      <c r="B5" s="15" t="s">
        <v>1</v>
      </c>
      <c r="C5" s="15"/>
      <c r="D5" s="15"/>
      <c r="E5" s="16">
        <v>94900</v>
      </c>
      <c r="F5" s="16">
        <f>F6+F11+F20+F38+F41+F56+F59</f>
        <v>85422.300000000017</v>
      </c>
      <c r="G5" s="16">
        <v>94400.2</v>
      </c>
      <c r="H5" s="16">
        <f>H6+H11+H20+H38+H41+H56+H59</f>
        <v>94400.200000000012</v>
      </c>
    </row>
    <row r="6" spans="1:10" s="29" customFormat="1" ht="44.45" hidden="1" customHeight="1" outlineLevel="1">
      <c r="A6" s="14" t="s">
        <v>2</v>
      </c>
      <c r="B6" s="15" t="s">
        <v>3</v>
      </c>
      <c r="C6" s="15"/>
      <c r="D6" s="15"/>
      <c r="E6" s="16">
        <v>3140</v>
      </c>
      <c r="F6" s="16">
        <v>3140</v>
      </c>
      <c r="G6" s="16">
        <v>3140</v>
      </c>
      <c r="H6" s="16">
        <v>3140</v>
      </c>
    </row>
    <row r="7" spans="1:10" ht="30" hidden="1" outlineLevel="2">
      <c r="A7" s="11" t="s">
        <v>360</v>
      </c>
      <c r="B7" s="12" t="s">
        <v>3</v>
      </c>
      <c r="C7" s="12" t="s">
        <v>4</v>
      </c>
      <c r="D7" s="12"/>
      <c r="E7" s="13">
        <v>3140</v>
      </c>
      <c r="F7" s="13">
        <v>3140</v>
      </c>
      <c r="G7" s="13">
        <v>3140</v>
      </c>
      <c r="H7" s="13">
        <v>3140</v>
      </c>
    </row>
    <row r="8" spans="1:10" ht="30" hidden="1" outlineLevel="3">
      <c r="A8" s="11" t="s">
        <v>5</v>
      </c>
      <c r="B8" s="12" t="s">
        <v>3</v>
      </c>
      <c r="C8" s="12" t="s">
        <v>6</v>
      </c>
      <c r="D8" s="12"/>
      <c r="E8" s="13">
        <v>3140</v>
      </c>
      <c r="F8" s="13">
        <v>3140</v>
      </c>
      <c r="G8" s="13">
        <v>3140</v>
      </c>
      <c r="H8" s="13">
        <v>3140</v>
      </c>
    </row>
    <row r="9" spans="1:10" ht="32.450000000000003" hidden="1" customHeight="1" outlineLevel="4">
      <c r="A9" s="11" t="s">
        <v>361</v>
      </c>
      <c r="B9" s="12" t="s">
        <v>3</v>
      </c>
      <c r="C9" s="12" t="s">
        <v>362</v>
      </c>
      <c r="D9" s="12"/>
      <c r="E9" s="13">
        <v>3140</v>
      </c>
      <c r="F9" s="13">
        <v>3140</v>
      </c>
      <c r="G9" s="13">
        <v>3140</v>
      </c>
      <c r="H9" s="13">
        <v>3140</v>
      </c>
    </row>
    <row r="10" spans="1:10" ht="105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  <c r="G10" s="13">
        <v>3140</v>
      </c>
      <c r="H10" s="13">
        <v>3140</v>
      </c>
    </row>
    <row r="11" spans="1:10" s="29" customFormat="1" ht="85.5" hidden="1" outlineLevel="1" collapsed="1">
      <c r="A11" s="14" t="s">
        <v>9</v>
      </c>
      <c r="B11" s="15" t="s">
        <v>10</v>
      </c>
      <c r="C11" s="15"/>
      <c r="D11" s="15"/>
      <c r="E11" s="16">
        <v>7053.8</v>
      </c>
      <c r="F11" s="16">
        <v>7053.8</v>
      </c>
      <c r="G11" s="16">
        <v>7053.8</v>
      </c>
      <c r="H11" s="16">
        <v>7053.8</v>
      </c>
    </row>
    <row r="12" spans="1:10" ht="45" hidden="1" outlineLevel="2">
      <c r="A12" s="11" t="s">
        <v>363</v>
      </c>
      <c r="B12" s="12" t="s">
        <v>10</v>
      </c>
      <c r="C12" s="12" t="s">
        <v>11</v>
      </c>
      <c r="D12" s="12"/>
      <c r="E12" s="13">
        <v>3</v>
      </c>
      <c r="F12" s="13">
        <v>3</v>
      </c>
      <c r="G12" s="13">
        <v>3</v>
      </c>
      <c r="H12" s="13">
        <v>3</v>
      </c>
    </row>
    <row r="13" spans="1:10" ht="30" hidden="1" outlineLevel="3">
      <c r="A13" s="11" t="s">
        <v>364</v>
      </c>
      <c r="B13" s="12" t="s">
        <v>10</v>
      </c>
      <c r="C13" s="12" t="s">
        <v>12</v>
      </c>
      <c r="D13" s="12"/>
      <c r="E13" s="13">
        <v>3</v>
      </c>
      <c r="F13" s="13">
        <v>3</v>
      </c>
      <c r="G13" s="13">
        <v>3</v>
      </c>
      <c r="H13" s="13">
        <v>3</v>
      </c>
    </row>
    <row r="14" spans="1:10" ht="120" hidden="1" outlineLevel="4">
      <c r="A14" s="11" t="s">
        <v>13</v>
      </c>
      <c r="B14" s="12" t="s">
        <v>10</v>
      </c>
      <c r="C14" s="12" t="s">
        <v>14</v>
      </c>
      <c r="D14" s="12"/>
      <c r="E14" s="13">
        <v>3</v>
      </c>
      <c r="F14" s="13">
        <v>3</v>
      </c>
      <c r="G14" s="13">
        <v>3</v>
      </c>
      <c r="H14" s="13">
        <v>3</v>
      </c>
    </row>
    <row r="15" spans="1:10" ht="45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  <c r="G15" s="13">
        <v>3</v>
      </c>
      <c r="H15" s="13">
        <v>3</v>
      </c>
    </row>
    <row r="16" spans="1:10" ht="30" hidden="1" outlineLevel="2">
      <c r="A16" s="11" t="s">
        <v>17</v>
      </c>
      <c r="B16" s="12" t="s">
        <v>10</v>
      </c>
      <c r="C16" s="12" t="s">
        <v>18</v>
      </c>
      <c r="D16" s="12"/>
      <c r="E16" s="13">
        <v>7050.8</v>
      </c>
      <c r="F16" s="13">
        <v>7050.8</v>
      </c>
      <c r="G16" s="13">
        <v>7050.8</v>
      </c>
      <c r="H16" s="13">
        <v>7050.8</v>
      </c>
    </row>
    <row r="17" spans="1:8" ht="82.9" hidden="1" customHeight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  <c r="G17" s="13">
        <v>6665.8</v>
      </c>
      <c r="H17" s="13">
        <v>6665.8</v>
      </c>
    </row>
    <row r="18" spans="1:8" ht="41.45" hidden="1" customHeight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  <c r="G18" s="13">
        <v>377.4</v>
      </c>
      <c r="H18" s="13">
        <v>377.4</v>
      </c>
    </row>
    <row r="19" spans="1:8" ht="15.6" hidden="1" customHeight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  <c r="G19" s="13">
        <v>7.6</v>
      </c>
      <c r="H19" s="13">
        <v>7.6</v>
      </c>
    </row>
    <row r="20" spans="1:8" s="29" customFormat="1" ht="105.75" customHeight="1" outlineLevel="1" collapsed="1">
      <c r="A20" s="14" t="s">
        <v>21</v>
      </c>
      <c r="B20" s="15" t="s">
        <v>22</v>
      </c>
      <c r="C20" s="15"/>
      <c r="D20" s="15"/>
      <c r="E20" s="16">
        <v>56449</v>
      </c>
      <c r="F20" s="16">
        <v>50919</v>
      </c>
      <c r="G20" s="16">
        <v>55782.2</v>
      </c>
      <c r="H20" s="16">
        <v>55782.2</v>
      </c>
    </row>
    <row r="21" spans="1:8" ht="35.25" customHeight="1" outlineLevel="2">
      <c r="A21" s="11" t="s">
        <v>360</v>
      </c>
      <c r="B21" s="12" t="s">
        <v>22</v>
      </c>
      <c r="C21" s="12" t="s">
        <v>4</v>
      </c>
      <c r="D21" s="12"/>
      <c r="E21" s="13">
        <v>56449</v>
      </c>
      <c r="F21" s="13">
        <v>50919</v>
      </c>
      <c r="G21" s="13">
        <v>55782.2</v>
      </c>
      <c r="H21" s="13">
        <v>55782.2</v>
      </c>
    </row>
    <row r="22" spans="1:8" ht="34.5" customHeight="1" outlineLevel="3">
      <c r="A22" s="11" t="s">
        <v>5</v>
      </c>
      <c r="B22" s="12" t="s">
        <v>22</v>
      </c>
      <c r="C22" s="12" t="s">
        <v>6</v>
      </c>
      <c r="D22" s="12"/>
      <c r="E22" s="13">
        <v>48128.2</v>
      </c>
      <c r="F22" s="13">
        <v>42598.2</v>
      </c>
      <c r="G22" s="13">
        <v>47728.1</v>
      </c>
      <c r="H22" s="13">
        <v>47728.1</v>
      </c>
    </row>
    <row r="23" spans="1:8" ht="49.5" customHeight="1" outlineLevel="4">
      <c r="A23" s="11" t="s">
        <v>361</v>
      </c>
      <c r="B23" s="12" t="s">
        <v>22</v>
      </c>
      <c r="C23" s="12" t="s">
        <v>362</v>
      </c>
      <c r="D23" s="12"/>
      <c r="E23" s="13">
        <v>39946.699999999997</v>
      </c>
      <c r="F23" s="13">
        <v>34416.699999999997</v>
      </c>
      <c r="G23" s="13">
        <v>39946.699999999997</v>
      </c>
      <c r="H23" s="13">
        <v>39946.699999999997</v>
      </c>
    </row>
    <row r="24" spans="1:8" ht="93.75" customHeight="1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34465.4</v>
      </c>
      <c r="F24" s="13">
        <v>28935.4</v>
      </c>
      <c r="G24" s="13">
        <v>34465.4</v>
      </c>
      <c r="H24" s="13">
        <v>34465.4</v>
      </c>
    </row>
    <row r="25" spans="1:8" ht="41.45" hidden="1" customHeight="1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5298.3</v>
      </c>
      <c r="F25" s="13">
        <v>5298.3</v>
      </c>
      <c r="G25" s="13">
        <v>5298.3</v>
      </c>
      <c r="H25" s="13">
        <v>5298.3</v>
      </c>
    </row>
    <row r="26" spans="1:8" ht="15.6" hidden="1" customHeight="1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183</v>
      </c>
      <c r="F26" s="13">
        <v>183</v>
      </c>
      <c r="G26" s="13">
        <v>183</v>
      </c>
      <c r="H26" s="13">
        <v>183</v>
      </c>
    </row>
    <row r="27" spans="1:8" ht="41.45" hidden="1" customHeight="1" outlineLevel="4">
      <c r="A27" s="11" t="s">
        <v>23</v>
      </c>
      <c r="B27" s="12" t="s">
        <v>22</v>
      </c>
      <c r="C27" s="12" t="s">
        <v>365</v>
      </c>
      <c r="D27" s="12"/>
      <c r="E27" s="13">
        <v>8181.5</v>
      </c>
      <c r="F27" s="13">
        <v>8181.5</v>
      </c>
      <c r="G27" s="13">
        <v>7781.4</v>
      </c>
      <c r="H27" s="13">
        <v>7781.4</v>
      </c>
    </row>
    <row r="28" spans="1:8" ht="82.9" hidden="1" customHeight="1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7814.4</v>
      </c>
      <c r="F28" s="13">
        <v>7814.4</v>
      </c>
      <c r="G28" s="13">
        <v>7781.4</v>
      </c>
      <c r="H28" s="13">
        <v>7781.4</v>
      </c>
    </row>
    <row r="29" spans="1:8" ht="41.45" hidden="1" customHeight="1" outlineLevel="5">
      <c r="A29" s="11" t="s">
        <v>15</v>
      </c>
      <c r="B29" s="12" t="s">
        <v>22</v>
      </c>
      <c r="C29" s="12" t="s">
        <v>365</v>
      </c>
      <c r="D29" s="12" t="s">
        <v>16</v>
      </c>
      <c r="E29" s="13">
        <v>367.1</v>
      </c>
      <c r="F29" s="13">
        <v>367.1</v>
      </c>
      <c r="G29" s="13">
        <v>0</v>
      </c>
      <c r="H29" s="13">
        <v>0</v>
      </c>
    </row>
    <row r="30" spans="1:8" ht="15.6" hidden="1" customHeight="1" outlineLevel="3">
      <c r="A30" s="11" t="s">
        <v>24</v>
      </c>
      <c r="B30" s="12" t="s">
        <v>22</v>
      </c>
      <c r="C30" s="12" t="s">
        <v>307</v>
      </c>
      <c r="D30" s="12"/>
      <c r="E30" s="13">
        <v>3860.2</v>
      </c>
      <c r="F30" s="13">
        <v>3860.2</v>
      </c>
      <c r="G30" s="13">
        <v>3501.4</v>
      </c>
      <c r="H30" s="13">
        <v>3501.4</v>
      </c>
    </row>
    <row r="31" spans="1:8" ht="41.45" hidden="1" customHeight="1" outlineLevel="4">
      <c r="A31" s="11" t="s">
        <v>366</v>
      </c>
      <c r="B31" s="12" t="s">
        <v>22</v>
      </c>
      <c r="C31" s="12" t="s">
        <v>356</v>
      </c>
      <c r="D31" s="12"/>
      <c r="E31" s="13">
        <v>3860.2</v>
      </c>
      <c r="F31" s="13">
        <v>3860.2</v>
      </c>
      <c r="G31" s="13">
        <v>3501.4</v>
      </c>
      <c r="H31" s="13">
        <v>3501.4</v>
      </c>
    </row>
    <row r="32" spans="1:8" ht="82.9" hidden="1" customHeight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3209.4</v>
      </c>
      <c r="F32" s="13">
        <v>3209.4</v>
      </c>
      <c r="G32" s="13">
        <v>3209.4</v>
      </c>
      <c r="H32" s="13">
        <v>3209.4</v>
      </c>
    </row>
    <row r="33" spans="1:8" ht="41.45" hidden="1" customHeight="1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650.79999999999995</v>
      </c>
      <c r="F33" s="13">
        <v>650.79999999999995</v>
      </c>
      <c r="G33" s="13">
        <v>292</v>
      </c>
      <c r="H33" s="13">
        <v>292</v>
      </c>
    </row>
    <row r="34" spans="1:8" ht="36.75" hidden="1" customHeight="1" outlineLevel="4">
      <c r="A34" s="11" t="s">
        <v>403</v>
      </c>
      <c r="B34" s="12" t="s">
        <v>22</v>
      </c>
      <c r="C34" s="12" t="s">
        <v>308</v>
      </c>
      <c r="D34" s="12"/>
      <c r="E34" s="13">
        <v>4460.6000000000004</v>
      </c>
      <c r="F34" s="13">
        <v>4460.6000000000004</v>
      </c>
      <c r="G34" s="13">
        <v>4552.7</v>
      </c>
      <c r="H34" s="13">
        <v>4552.7</v>
      </c>
    </row>
    <row r="35" spans="1:8" ht="55.15" hidden="1" customHeight="1" outlineLevel="5">
      <c r="A35" s="11" t="s">
        <v>357</v>
      </c>
      <c r="B35" s="12" t="s">
        <v>22</v>
      </c>
      <c r="C35" s="12" t="s">
        <v>358</v>
      </c>
      <c r="D35" s="12"/>
      <c r="E35" s="13">
        <v>4460.6000000000004</v>
      </c>
      <c r="F35" s="13">
        <v>4460.6000000000004</v>
      </c>
      <c r="G35" s="13">
        <v>4552.7</v>
      </c>
      <c r="H35" s="13">
        <v>4552.7</v>
      </c>
    </row>
    <row r="36" spans="1:8" ht="82.9" hidden="1" customHeight="1" outlineLevel="5">
      <c r="A36" s="11" t="s">
        <v>7</v>
      </c>
      <c r="B36" s="12" t="s">
        <v>22</v>
      </c>
      <c r="C36" s="12" t="s">
        <v>358</v>
      </c>
      <c r="D36" s="12" t="s">
        <v>8</v>
      </c>
      <c r="E36" s="13">
        <v>3941.6</v>
      </c>
      <c r="F36" s="13">
        <v>3941.6</v>
      </c>
      <c r="G36" s="13">
        <v>4093.9</v>
      </c>
      <c r="H36" s="13">
        <v>4093.9</v>
      </c>
    </row>
    <row r="37" spans="1:8" ht="41.45" hidden="1" customHeight="1" outlineLevel="3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519</v>
      </c>
      <c r="F37" s="13">
        <v>519</v>
      </c>
      <c r="G37" s="13">
        <v>458.8</v>
      </c>
      <c r="H37" s="13">
        <v>458.8</v>
      </c>
    </row>
    <row r="38" spans="1:8" s="29" customFormat="1" ht="15.6" hidden="1" customHeight="1" outlineLevel="4">
      <c r="A38" s="14" t="s">
        <v>25</v>
      </c>
      <c r="B38" s="15" t="s">
        <v>26</v>
      </c>
      <c r="C38" s="15"/>
      <c r="D38" s="15"/>
      <c r="E38" s="16">
        <v>33</v>
      </c>
      <c r="F38" s="16">
        <v>33</v>
      </c>
      <c r="G38" s="16">
        <v>200</v>
      </c>
      <c r="H38" s="16">
        <v>200</v>
      </c>
    </row>
    <row r="39" spans="1:8" ht="27.6" hidden="1" customHeight="1" outlineLevel="5">
      <c r="A39" s="11" t="s">
        <v>17</v>
      </c>
      <c r="B39" s="12" t="s">
        <v>26</v>
      </c>
      <c r="C39" s="12" t="s">
        <v>18</v>
      </c>
      <c r="D39" s="12"/>
      <c r="E39" s="13">
        <v>33</v>
      </c>
      <c r="F39" s="13">
        <v>33</v>
      </c>
      <c r="G39" s="13">
        <v>200</v>
      </c>
      <c r="H39" s="13">
        <v>200</v>
      </c>
    </row>
    <row r="40" spans="1:8" ht="41.45" hidden="1" customHeight="1" outlineLevel="5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33</v>
      </c>
      <c r="F40" s="13">
        <v>33</v>
      </c>
      <c r="G40" s="13">
        <v>200</v>
      </c>
      <c r="H40" s="13">
        <v>200</v>
      </c>
    </row>
    <row r="41" spans="1:8" s="29" customFormat="1" ht="75.75" customHeight="1" outlineLevel="1" collapsed="1">
      <c r="A41" s="14" t="s">
        <v>27</v>
      </c>
      <c r="B41" s="15" t="s">
        <v>28</v>
      </c>
      <c r="C41" s="15"/>
      <c r="D41" s="15"/>
      <c r="E41" s="16">
        <v>9684.2999999999993</v>
      </c>
      <c r="F41" s="16">
        <v>5736.6</v>
      </c>
      <c r="G41" s="16">
        <v>9684.2999999999993</v>
      </c>
      <c r="H41" s="16">
        <v>9684.2999999999993</v>
      </c>
    </row>
    <row r="42" spans="1:8" ht="46.5" customHeight="1" outlineLevel="2">
      <c r="A42" s="11" t="s">
        <v>363</v>
      </c>
      <c r="B42" s="12" t="s">
        <v>28</v>
      </c>
      <c r="C42" s="12" t="s">
        <v>11</v>
      </c>
      <c r="D42" s="12"/>
      <c r="E42" s="13">
        <v>8048.7</v>
      </c>
      <c r="F42" s="13">
        <v>4101</v>
      </c>
      <c r="G42" s="13">
        <v>8048.7</v>
      </c>
      <c r="H42" s="13">
        <v>8048.7</v>
      </c>
    </row>
    <row r="43" spans="1:8" ht="54" customHeight="1" outlineLevel="5">
      <c r="A43" s="11" t="s">
        <v>29</v>
      </c>
      <c r="B43" s="12" t="s">
        <v>28</v>
      </c>
      <c r="C43" s="12" t="s">
        <v>30</v>
      </c>
      <c r="D43" s="12"/>
      <c r="E43" s="13">
        <v>7993.5</v>
      </c>
      <c r="F43" s="13">
        <v>4045.8</v>
      </c>
      <c r="G43" s="13">
        <v>7993.5</v>
      </c>
      <c r="H43" s="13">
        <v>7993.5</v>
      </c>
    </row>
    <row r="44" spans="1:8" s="29" customFormat="1" ht="63.75" customHeight="1" outlineLevel="1">
      <c r="A44" s="11" t="s">
        <v>31</v>
      </c>
      <c r="B44" s="12" t="s">
        <v>28</v>
      </c>
      <c r="C44" s="12" t="s">
        <v>32</v>
      </c>
      <c r="D44" s="12"/>
      <c r="E44" s="13">
        <v>7993.5</v>
      </c>
      <c r="F44" s="13">
        <v>4045.8</v>
      </c>
      <c r="G44" s="13">
        <v>7993.5</v>
      </c>
      <c r="H44" s="13">
        <v>7993.5</v>
      </c>
    </row>
    <row r="45" spans="1:8" ht="96" customHeight="1" outlineLevel="2">
      <c r="A45" s="11" t="s">
        <v>7</v>
      </c>
      <c r="B45" s="12" t="s">
        <v>28</v>
      </c>
      <c r="C45" s="12" t="s">
        <v>32</v>
      </c>
      <c r="D45" s="12" t="s">
        <v>8</v>
      </c>
      <c r="E45" s="13">
        <v>7720.4</v>
      </c>
      <c r="F45" s="13">
        <v>3772.7</v>
      </c>
      <c r="G45" s="13">
        <v>7720.4</v>
      </c>
      <c r="H45" s="13">
        <v>7720.4</v>
      </c>
    </row>
    <row r="46" spans="1:8" ht="41.45" hidden="1" customHeight="1" outlineLevel="3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272.39999999999998</v>
      </c>
      <c r="G46" s="13">
        <v>272.39999999999998</v>
      </c>
      <c r="H46" s="13">
        <v>272.39999999999998</v>
      </c>
    </row>
    <row r="47" spans="1:8" ht="15.6" hidden="1" customHeight="1" outlineLevel="4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0.7</v>
      </c>
      <c r="G47" s="13">
        <v>0.7</v>
      </c>
      <c r="H47" s="13">
        <v>0.7</v>
      </c>
    </row>
    <row r="48" spans="1:8" ht="27.6" hidden="1" customHeight="1" outlineLevel="5">
      <c r="A48" s="11" t="s">
        <v>364</v>
      </c>
      <c r="B48" s="12" t="s">
        <v>28</v>
      </c>
      <c r="C48" s="12" t="s">
        <v>12</v>
      </c>
      <c r="D48" s="12"/>
      <c r="E48" s="13">
        <v>55.2</v>
      </c>
      <c r="F48" s="13">
        <v>55.2</v>
      </c>
      <c r="G48" s="13">
        <v>55.2</v>
      </c>
      <c r="H48" s="13">
        <v>55.2</v>
      </c>
    </row>
    <row r="49" spans="1:8" ht="55.15" hidden="1" customHeight="1" outlineLevel="5">
      <c r="A49" s="11" t="s">
        <v>33</v>
      </c>
      <c r="B49" s="12" t="s">
        <v>28</v>
      </c>
      <c r="C49" s="12" t="s">
        <v>34</v>
      </c>
      <c r="D49" s="12"/>
      <c r="E49" s="13">
        <v>20</v>
      </c>
      <c r="F49" s="13">
        <v>20</v>
      </c>
      <c r="G49" s="13">
        <v>20</v>
      </c>
      <c r="H49" s="13">
        <v>20</v>
      </c>
    </row>
    <row r="50" spans="1:8" ht="45.6" hidden="1" customHeight="1" outlineLevel="5">
      <c r="A50" s="11" t="s">
        <v>15</v>
      </c>
      <c r="B50" s="12" t="s">
        <v>28</v>
      </c>
      <c r="C50" s="12" t="s">
        <v>34</v>
      </c>
      <c r="D50" s="12" t="s">
        <v>16</v>
      </c>
      <c r="E50" s="13">
        <v>20</v>
      </c>
      <c r="F50" s="13">
        <v>20</v>
      </c>
      <c r="G50" s="13">
        <v>20</v>
      </c>
      <c r="H50" s="13">
        <v>20</v>
      </c>
    </row>
    <row r="51" spans="1:8" ht="110.45" hidden="1" customHeight="1" outlineLevel="3">
      <c r="A51" s="11" t="s">
        <v>13</v>
      </c>
      <c r="B51" s="12" t="s">
        <v>28</v>
      </c>
      <c r="C51" s="12" t="s">
        <v>14</v>
      </c>
      <c r="D51" s="12"/>
      <c r="E51" s="13">
        <v>35.200000000000003</v>
      </c>
      <c r="F51" s="13">
        <v>35.200000000000003</v>
      </c>
      <c r="G51" s="13">
        <v>35.200000000000003</v>
      </c>
      <c r="H51" s="13">
        <v>35.200000000000003</v>
      </c>
    </row>
    <row r="52" spans="1:8" ht="42" hidden="1" customHeight="1" outlineLevel="4">
      <c r="A52" s="11" t="s">
        <v>15</v>
      </c>
      <c r="B52" s="12" t="s">
        <v>28</v>
      </c>
      <c r="C52" s="12" t="s">
        <v>14</v>
      </c>
      <c r="D52" s="12" t="s">
        <v>16</v>
      </c>
      <c r="E52" s="13">
        <v>35.200000000000003</v>
      </c>
      <c r="F52" s="13">
        <v>35.200000000000003</v>
      </c>
      <c r="G52" s="13">
        <v>35.200000000000003</v>
      </c>
      <c r="H52" s="13">
        <v>35.200000000000003</v>
      </c>
    </row>
    <row r="53" spans="1:8" ht="27.6" hidden="1" customHeight="1" outlineLevel="5">
      <c r="A53" s="11" t="s">
        <v>17</v>
      </c>
      <c r="B53" s="12" t="s">
        <v>28</v>
      </c>
      <c r="C53" s="12" t="s">
        <v>18</v>
      </c>
      <c r="D53" s="12"/>
      <c r="E53" s="13">
        <v>1635.6</v>
      </c>
      <c r="F53" s="13">
        <v>1635.6</v>
      </c>
      <c r="G53" s="13">
        <v>1635.6</v>
      </c>
      <c r="H53" s="13">
        <v>1635.6</v>
      </c>
    </row>
    <row r="54" spans="1:8" ht="82.9" hidden="1" customHeight="1" outlineLevel="4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  <c r="G54" s="13">
        <v>1573.6</v>
      </c>
      <c r="H54" s="13">
        <v>1573.6</v>
      </c>
    </row>
    <row r="55" spans="1:8" ht="41.45" hidden="1" customHeight="1" outlineLevel="5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  <c r="G55" s="13">
        <v>62</v>
      </c>
      <c r="H55" s="13">
        <v>62</v>
      </c>
    </row>
    <row r="56" spans="1:8" s="29" customFormat="1" ht="15.6" hidden="1" customHeight="1" outlineLevel="2">
      <c r="A56" s="14" t="s">
        <v>35</v>
      </c>
      <c r="B56" s="15" t="s">
        <v>36</v>
      </c>
      <c r="C56" s="15"/>
      <c r="D56" s="15"/>
      <c r="E56" s="16">
        <v>300</v>
      </c>
      <c r="F56" s="16">
        <v>300</v>
      </c>
      <c r="G56" s="16">
        <v>300</v>
      </c>
      <c r="H56" s="16">
        <v>300</v>
      </c>
    </row>
    <row r="57" spans="1:8" ht="27.6" hidden="1" customHeight="1" outlineLevel="5">
      <c r="A57" s="11" t="s">
        <v>17</v>
      </c>
      <c r="B57" s="12" t="s">
        <v>36</v>
      </c>
      <c r="C57" s="12" t="s">
        <v>18</v>
      </c>
      <c r="D57" s="12"/>
      <c r="E57" s="13">
        <v>300</v>
      </c>
      <c r="F57" s="13">
        <v>300</v>
      </c>
      <c r="G57" s="13">
        <v>300</v>
      </c>
      <c r="H57" s="13">
        <v>300</v>
      </c>
    </row>
    <row r="58" spans="1:8" ht="15.6" hidden="1" customHeight="1" outlineLevel="5">
      <c r="A58" s="11" t="s">
        <v>19</v>
      </c>
      <c r="B58" s="12" t="s">
        <v>36</v>
      </c>
      <c r="C58" s="12" t="s">
        <v>18</v>
      </c>
      <c r="D58" s="12" t="s">
        <v>20</v>
      </c>
      <c r="E58" s="13">
        <v>300</v>
      </c>
      <c r="F58" s="13">
        <v>300</v>
      </c>
      <c r="G58" s="13">
        <v>300</v>
      </c>
      <c r="H58" s="13">
        <v>300</v>
      </c>
    </row>
    <row r="59" spans="1:8" s="29" customFormat="1" ht="27.6" hidden="1" customHeight="1" outlineLevel="1">
      <c r="A59" s="14" t="s">
        <v>37</v>
      </c>
      <c r="B59" s="15" t="s">
        <v>38</v>
      </c>
      <c r="C59" s="15"/>
      <c r="D59" s="15"/>
      <c r="E59" s="16">
        <v>18239.900000000001</v>
      </c>
      <c r="F59" s="16">
        <v>18239.900000000001</v>
      </c>
      <c r="G59" s="16">
        <v>18239.900000000001</v>
      </c>
      <c r="H59" s="16">
        <v>18239.900000000001</v>
      </c>
    </row>
    <row r="60" spans="1:8" ht="41.45" hidden="1" customHeight="1" outlineLevel="4">
      <c r="A60" s="11" t="s">
        <v>371</v>
      </c>
      <c r="B60" s="12" t="s">
        <v>38</v>
      </c>
      <c r="C60" s="12" t="s">
        <v>39</v>
      </c>
      <c r="D60" s="12"/>
      <c r="E60" s="13">
        <v>7.5</v>
      </c>
      <c r="F60" s="13">
        <v>7.5</v>
      </c>
      <c r="G60" s="13">
        <v>7.5</v>
      </c>
      <c r="H60" s="13">
        <v>7.5</v>
      </c>
    </row>
    <row r="61" spans="1:8" ht="15.6" hidden="1" customHeight="1" outlineLevel="5">
      <c r="A61" s="11" t="s">
        <v>40</v>
      </c>
      <c r="B61" s="12" t="s">
        <v>38</v>
      </c>
      <c r="C61" s="12" t="s">
        <v>41</v>
      </c>
      <c r="D61" s="12"/>
      <c r="E61" s="13">
        <v>7.5</v>
      </c>
      <c r="F61" s="13">
        <v>7.5</v>
      </c>
      <c r="G61" s="13">
        <v>7.5</v>
      </c>
      <c r="H61" s="13">
        <v>7.5</v>
      </c>
    </row>
    <row r="62" spans="1:8" ht="41.45" hidden="1" customHeight="1" outlineLevel="2">
      <c r="A62" s="11" t="s">
        <v>15</v>
      </c>
      <c r="B62" s="12" t="s">
        <v>38</v>
      </c>
      <c r="C62" s="12" t="s">
        <v>41</v>
      </c>
      <c r="D62" s="12" t="s">
        <v>16</v>
      </c>
      <c r="E62" s="13">
        <v>7.5</v>
      </c>
      <c r="F62" s="13">
        <v>7.5</v>
      </c>
      <c r="G62" s="13">
        <v>7.5</v>
      </c>
      <c r="H62" s="13">
        <v>7.5</v>
      </c>
    </row>
    <row r="63" spans="1:8" ht="27.6" hidden="1" customHeight="1" outlineLevel="3">
      <c r="A63" s="11" t="s">
        <v>360</v>
      </c>
      <c r="B63" s="12" t="s">
        <v>38</v>
      </c>
      <c r="C63" s="12" t="s">
        <v>4</v>
      </c>
      <c r="D63" s="12"/>
      <c r="E63" s="13">
        <v>672</v>
      </c>
      <c r="F63" s="13">
        <v>672</v>
      </c>
      <c r="G63" s="13">
        <v>672</v>
      </c>
      <c r="H63" s="13">
        <v>672</v>
      </c>
    </row>
    <row r="64" spans="1:8" ht="27.6" hidden="1" customHeight="1" outlineLevel="5">
      <c r="A64" s="11" t="s">
        <v>5</v>
      </c>
      <c r="B64" s="12" t="s">
        <v>38</v>
      </c>
      <c r="C64" s="12" t="s">
        <v>6</v>
      </c>
      <c r="D64" s="12"/>
      <c r="E64" s="13">
        <v>672</v>
      </c>
      <c r="F64" s="13">
        <v>672</v>
      </c>
      <c r="G64" s="13">
        <v>672</v>
      </c>
      <c r="H64" s="13">
        <v>672</v>
      </c>
    </row>
    <row r="65" spans="1:8" ht="30.6" hidden="1" customHeight="1" outlineLevel="2">
      <c r="A65" s="11" t="s">
        <v>361</v>
      </c>
      <c r="B65" s="12" t="s">
        <v>38</v>
      </c>
      <c r="C65" s="12" t="s">
        <v>362</v>
      </c>
      <c r="D65" s="12"/>
      <c r="E65" s="13">
        <v>672</v>
      </c>
      <c r="F65" s="13">
        <v>672</v>
      </c>
      <c r="G65" s="13">
        <v>672</v>
      </c>
      <c r="H65" s="13">
        <v>672</v>
      </c>
    </row>
    <row r="66" spans="1:8" ht="41.45" hidden="1" customHeight="1" outlineLevel="5">
      <c r="A66" s="11" t="s">
        <v>15</v>
      </c>
      <c r="B66" s="12" t="s">
        <v>38</v>
      </c>
      <c r="C66" s="12" t="s">
        <v>362</v>
      </c>
      <c r="D66" s="12" t="s">
        <v>16</v>
      </c>
      <c r="E66" s="13">
        <v>672</v>
      </c>
      <c r="F66" s="13">
        <v>672</v>
      </c>
      <c r="G66" s="13">
        <v>672</v>
      </c>
      <c r="H66" s="13">
        <v>672</v>
      </c>
    </row>
    <row r="67" spans="1:8" ht="69" hidden="1" customHeight="1" outlineLevel="5">
      <c r="A67" s="11" t="s">
        <v>372</v>
      </c>
      <c r="B67" s="12" t="s">
        <v>38</v>
      </c>
      <c r="C67" s="12" t="s">
        <v>42</v>
      </c>
      <c r="D67" s="12"/>
      <c r="E67" s="13">
        <v>2874.4</v>
      </c>
      <c r="F67" s="13">
        <v>2874.4</v>
      </c>
      <c r="G67" s="13">
        <v>2874.4</v>
      </c>
      <c r="H67" s="13">
        <v>2874.4</v>
      </c>
    </row>
    <row r="68" spans="1:8" ht="27.6" hidden="1" customHeight="1" outlineLevel="3">
      <c r="A68" s="11" t="s">
        <v>43</v>
      </c>
      <c r="B68" s="12" t="s">
        <v>38</v>
      </c>
      <c r="C68" s="12" t="s">
        <v>44</v>
      </c>
      <c r="D68" s="12"/>
      <c r="E68" s="13">
        <v>2874.4</v>
      </c>
      <c r="F68" s="13">
        <v>2874.4</v>
      </c>
      <c r="G68" s="13">
        <v>2874.4</v>
      </c>
      <c r="H68" s="13">
        <v>2874.4</v>
      </c>
    </row>
    <row r="69" spans="1:8" ht="82.9" hidden="1" customHeight="1" outlineLevel="4">
      <c r="A69" s="11" t="s">
        <v>7</v>
      </c>
      <c r="B69" s="12" t="s">
        <v>38</v>
      </c>
      <c r="C69" s="12" t="s">
        <v>44</v>
      </c>
      <c r="D69" s="12" t="s">
        <v>8</v>
      </c>
      <c r="E69" s="13">
        <v>2694.4</v>
      </c>
      <c r="F69" s="13">
        <v>2694.4</v>
      </c>
      <c r="G69" s="13">
        <v>2694.4</v>
      </c>
      <c r="H69" s="13">
        <v>2694.4</v>
      </c>
    </row>
    <row r="70" spans="1:8" ht="41.45" hidden="1" customHeight="1" outlineLevel="5">
      <c r="A70" s="11" t="s">
        <v>15</v>
      </c>
      <c r="B70" s="12" t="s">
        <v>38</v>
      </c>
      <c r="C70" s="12" t="s">
        <v>44</v>
      </c>
      <c r="D70" s="12" t="s">
        <v>16</v>
      </c>
      <c r="E70" s="13">
        <v>180</v>
      </c>
      <c r="F70" s="13">
        <v>180</v>
      </c>
      <c r="G70" s="13">
        <v>180</v>
      </c>
      <c r="H70" s="13">
        <v>180</v>
      </c>
    </row>
    <row r="71" spans="1:8" ht="41.45" hidden="1" customHeight="1" outlineLevel="2">
      <c r="A71" s="11" t="s">
        <v>363</v>
      </c>
      <c r="B71" s="12" t="s">
        <v>38</v>
      </c>
      <c r="C71" s="12" t="s">
        <v>11</v>
      </c>
      <c r="D71" s="12"/>
      <c r="E71" s="13">
        <v>15</v>
      </c>
      <c r="F71" s="13">
        <v>15</v>
      </c>
      <c r="G71" s="13">
        <v>15</v>
      </c>
      <c r="H71" s="13">
        <v>15</v>
      </c>
    </row>
    <row r="72" spans="1:8" ht="27.6" hidden="1" customHeight="1" outlineLevel="4">
      <c r="A72" s="11" t="s">
        <v>364</v>
      </c>
      <c r="B72" s="12" t="s">
        <v>38</v>
      </c>
      <c r="C72" s="12" t="s">
        <v>12</v>
      </c>
      <c r="D72" s="12"/>
      <c r="E72" s="13">
        <v>15</v>
      </c>
      <c r="F72" s="13">
        <v>15</v>
      </c>
      <c r="G72" s="13">
        <v>15</v>
      </c>
      <c r="H72" s="13">
        <v>15</v>
      </c>
    </row>
    <row r="73" spans="1:8" ht="110.45" hidden="1" customHeight="1" outlineLevel="5">
      <c r="A73" s="11" t="s">
        <v>13</v>
      </c>
      <c r="B73" s="12" t="s">
        <v>38</v>
      </c>
      <c r="C73" s="12" t="s">
        <v>14</v>
      </c>
      <c r="D73" s="12"/>
      <c r="E73" s="13">
        <v>15</v>
      </c>
      <c r="F73" s="13">
        <v>15</v>
      </c>
      <c r="G73" s="13">
        <v>15</v>
      </c>
      <c r="H73" s="13">
        <v>15</v>
      </c>
    </row>
    <row r="74" spans="1:8" ht="41.45" hidden="1" customHeight="1" outlineLevel="4">
      <c r="A74" s="11" t="s">
        <v>15</v>
      </c>
      <c r="B74" s="12" t="s">
        <v>38</v>
      </c>
      <c r="C74" s="12" t="s">
        <v>14</v>
      </c>
      <c r="D74" s="12" t="s">
        <v>16</v>
      </c>
      <c r="E74" s="13">
        <v>15</v>
      </c>
      <c r="F74" s="13">
        <v>15</v>
      </c>
      <c r="G74" s="13">
        <v>15</v>
      </c>
      <c r="H74" s="13">
        <v>15</v>
      </c>
    </row>
    <row r="75" spans="1:8" ht="55.15" hidden="1" customHeight="1" outlineLevel="5">
      <c r="A75" s="11" t="s">
        <v>373</v>
      </c>
      <c r="B75" s="12" t="s">
        <v>38</v>
      </c>
      <c r="C75" s="12" t="s">
        <v>45</v>
      </c>
      <c r="D75" s="12"/>
      <c r="E75" s="13">
        <v>11804.7</v>
      </c>
      <c r="F75" s="13">
        <v>11804.7</v>
      </c>
      <c r="G75" s="13">
        <v>11804.7</v>
      </c>
      <c r="H75" s="13">
        <v>11804.7</v>
      </c>
    </row>
    <row r="76" spans="1:8" ht="27.6" hidden="1" customHeight="1" outlineLevel="4">
      <c r="A76" s="11" t="s">
        <v>46</v>
      </c>
      <c r="B76" s="12" t="s">
        <v>38</v>
      </c>
      <c r="C76" s="12" t="s">
        <v>47</v>
      </c>
      <c r="D76" s="12"/>
      <c r="E76" s="13">
        <v>620.5</v>
      </c>
      <c r="F76" s="13">
        <v>620.5</v>
      </c>
      <c r="G76" s="13">
        <v>620.5</v>
      </c>
      <c r="H76" s="13">
        <v>620.5</v>
      </c>
    </row>
    <row r="77" spans="1:8" ht="41.45" hidden="1" customHeight="1" outlineLevel="5">
      <c r="A77" s="11" t="s">
        <v>15</v>
      </c>
      <c r="B77" s="12" t="s">
        <v>38</v>
      </c>
      <c r="C77" s="12" t="s">
        <v>47</v>
      </c>
      <c r="D77" s="12" t="s">
        <v>16</v>
      </c>
      <c r="E77" s="13">
        <v>620.5</v>
      </c>
      <c r="F77" s="13">
        <v>620.5</v>
      </c>
      <c r="G77" s="13">
        <v>620.5</v>
      </c>
      <c r="H77" s="13">
        <v>620.5</v>
      </c>
    </row>
    <row r="78" spans="1:8" ht="41.45" hidden="1" customHeight="1" outlineLevel="5">
      <c r="A78" s="11" t="s">
        <v>48</v>
      </c>
      <c r="B78" s="12" t="s">
        <v>38</v>
      </c>
      <c r="C78" s="12" t="s">
        <v>49</v>
      </c>
      <c r="D78" s="12"/>
      <c r="E78" s="13">
        <v>5456</v>
      </c>
      <c r="F78" s="13">
        <v>5456</v>
      </c>
      <c r="G78" s="13">
        <v>5456</v>
      </c>
      <c r="H78" s="13">
        <v>5456</v>
      </c>
    </row>
    <row r="79" spans="1:8" ht="41.45" hidden="1" customHeight="1" outlineLevel="5">
      <c r="A79" s="11" t="s">
        <v>15</v>
      </c>
      <c r="B79" s="12" t="s">
        <v>38</v>
      </c>
      <c r="C79" s="12" t="s">
        <v>49</v>
      </c>
      <c r="D79" s="12" t="s">
        <v>16</v>
      </c>
      <c r="E79" s="13">
        <v>5456</v>
      </c>
      <c r="F79" s="13">
        <v>5456</v>
      </c>
      <c r="G79" s="13">
        <v>5456</v>
      </c>
      <c r="H79" s="13">
        <v>5456</v>
      </c>
    </row>
    <row r="80" spans="1:8" ht="41.45" hidden="1" customHeight="1" outlineLevel="2">
      <c r="A80" s="11" t="s">
        <v>50</v>
      </c>
      <c r="B80" s="12" t="s">
        <v>38</v>
      </c>
      <c r="C80" s="12" t="s">
        <v>51</v>
      </c>
      <c r="D80" s="12"/>
      <c r="E80" s="13">
        <v>5728.2</v>
      </c>
      <c r="F80" s="13">
        <v>5728.2</v>
      </c>
      <c r="G80" s="13">
        <v>5728.2</v>
      </c>
      <c r="H80" s="13">
        <v>5728.2</v>
      </c>
    </row>
    <row r="81" spans="1:8" ht="82.9" hidden="1" customHeight="1" outlineLevel="4">
      <c r="A81" s="11" t="s">
        <v>7</v>
      </c>
      <c r="B81" s="12" t="s">
        <v>38</v>
      </c>
      <c r="C81" s="12" t="s">
        <v>51</v>
      </c>
      <c r="D81" s="12" t="s">
        <v>8</v>
      </c>
      <c r="E81" s="13">
        <v>5346.2</v>
      </c>
      <c r="F81" s="13">
        <v>5346.2</v>
      </c>
      <c r="G81" s="13">
        <v>5346.2</v>
      </c>
      <c r="H81" s="13">
        <v>5346.2</v>
      </c>
    </row>
    <row r="82" spans="1:8" ht="41.45" hidden="1" customHeight="1" outlineLevel="5">
      <c r="A82" s="11" t="s">
        <v>15</v>
      </c>
      <c r="B82" s="12" t="s">
        <v>38</v>
      </c>
      <c r="C82" s="12" t="s">
        <v>51</v>
      </c>
      <c r="D82" s="12" t="s">
        <v>16</v>
      </c>
      <c r="E82" s="13">
        <v>380</v>
      </c>
      <c r="F82" s="13">
        <v>380</v>
      </c>
      <c r="G82" s="13">
        <v>380</v>
      </c>
      <c r="H82" s="13">
        <v>380</v>
      </c>
    </row>
    <row r="83" spans="1:8" ht="15.6" hidden="1" customHeight="1" outlineLevel="4">
      <c r="A83" s="11" t="s">
        <v>19</v>
      </c>
      <c r="B83" s="12" t="s">
        <v>38</v>
      </c>
      <c r="C83" s="12" t="s">
        <v>51</v>
      </c>
      <c r="D83" s="12" t="s">
        <v>20</v>
      </c>
      <c r="E83" s="13">
        <v>2</v>
      </c>
      <c r="F83" s="13">
        <v>2</v>
      </c>
      <c r="G83" s="13">
        <v>2</v>
      </c>
      <c r="H83" s="13">
        <v>2</v>
      </c>
    </row>
    <row r="84" spans="1:8" ht="27.6" hidden="1" customHeight="1" outlineLevel="5">
      <c r="A84" s="11" t="s">
        <v>52</v>
      </c>
      <c r="B84" s="12" t="s">
        <v>38</v>
      </c>
      <c r="C84" s="12" t="s">
        <v>53</v>
      </c>
      <c r="D84" s="12"/>
      <c r="E84" s="13">
        <v>400</v>
      </c>
      <c r="F84" s="13">
        <v>400</v>
      </c>
      <c r="G84" s="13">
        <v>400</v>
      </c>
      <c r="H84" s="13">
        <v>400</v>
      </c>
    </row>
    <row r="85" spans="1:8" ht="41.45" hidden="1" customHeight="1" outlineLevel="2">
      <c r="A85" s="11" t="s">
        <v>54</v>
      </c>
      <c r="B85" s="12" t="s">
        <v>38</v>
      </c>
      <c r="C85" s="12" t="s">
        <v>55</v>
      </c>
      <c r="D85" s="12"/>
      <c r="E85" s="13">
        <v>300</v>
      </c>
      <c r="F85" s="13">
        <v>300</v>
      </c>
      <c r="G85" s="13">
        <v>300</v>
      </c>
      <c r="H85" s="13">
        <v>300</v>
      </c>
    </row>
    <row r="86" spans="1:8" ht="41.45" hidden="1" customHeight="1" outlineLevel="5">
      <c r="A86" s="11" t="s">
        <v>15</v>
      </c>
      <c r="B86" s="12" t="s">
        <v>38</v>
      </c>
      <c r="C86" s="12" t="s">
        <v>55</v>
      </c>
      <c r="D86" s="12" t="s">
        <v>16</v>
      </c>
      <c r="E86" s="13">
        <v>300</v>
      </c>
      <c r="F86" s="13">
        <v>300</v>
      </c>
      <c r="G86" s="13">
        <v>300</v>
      </c>
      <c r="H86" s="13">
        <v>300</v>
      </c>
    </row>
    <row r="87" spans="1:8" s="29" customFormat="1" ht="55.15" hidden="1" customHeight="1" outlineLevel="5">
      <c r="A87" s="11" t="s">
        <v>56</v>
      </c>
      <c r="B87" s="12" t="s">
        <v>38</v>
      </c>
      <c r="C87" s="12" t="s">
        <v>57</v>
      </c>
      <c r="D87" s="12"/>
      <c r="E87" s="13">
        <v>100</v>
      </c>
      <c r="F87" s="13">
        <v>100</v>
      </c>
      <c r="G87" s="13">
        <v>100</v>
      </c>
      <c r="H87" s="13">
        <v>100</v>
      </c>
    </row>
    <row r="88" spans="1:8" s="29" customFormat="1" ht="41.45" hidden="1" customHeight="1">
      <c r="A88" s="11" t="s">
        <v>15</v>
      </c>
      <c r="B88" s="12" t="s">
        <v>38</v>
      </c>
      <c r="C88" s="12" t="s">
        <v>57</v>
      </c>
      <c r="D88" s="12" t="s">
        <v>16</v>
      </c>
      <c r="E88" s="13">
        <v>100</v>
      </c>
      <c r="F88" s="13">
        <v>100</v>
      </c>
      <c r="G88" s="13">
        <v>100</v>
      </c>
      <c r="H88" s="13">
        <v>100</v>
      </c>
    </row>
    <row r="89" spans="1:8" s="29" customFormat="1" ht="27.6" hidden="1" customHeight="1" outlineLevel="1">
      <c r="A89" s="11" t="s">
        <v>17</v>
      </c>
      <c r="B89" s="12" t="s">
        <v>38</v>
      </c>
      <c r="C89" s="12" t="s">
        <v>18</v>
      </c>
      <c r="D89" s="12"/>
      <c r="E89" s="13">
        <v>2466.3000000000002</v>
      </c>
      <c r="F89" s="13">
        <v>2466.3000000000002</v>
      </c>
      <c r="G89" s="13">
        <v>2466.3000000000002</v>
      </c>
      <c r="H89" s="13">
        <v>2466.3000000000002</v>
      </c>
    </row>
    <row r="90" spans="1:8" s="29" customFormat="1" ht="41.45" hidden="1" customHeight="1" outlineLevel="2">
      <c r="A90" s="11" t="s">
        <v>15</v>
      </c>
      <c r="B90" s="12" t="s">
        <v>38</v>
      </c>
      <c r="C90" s="12" t="s">
        <v>18</v>
      </c>
      <c r="D90" s="12" t="s">
        <v>16</v>
      </c>
      <c r="E90" s="13">
        <v>91</v>
      </c>
      <c r="F90" s="13">
        <v>91</v>
      </c>
      <c r="G90" s="13">
        <v>91</v>
      </c>
      <c r="H90" s="13">
        <v>91</v>
      </c>
    </row>
    <row r="91" spans="1:8" ht="15.6" hidden="1" customHeight="1" outlineLevel="3">
      <c r="A91" s="11" t="s">
        <v>19</v>
      </c>
      <c r="B91" s="12" t="s">
        <v>38</v>
      </c>
      <c r="C91" s="12" t="s">
        <v>18</v>
      </c>
      <c r="D91" s="12" t="s">
        <v>20</v>
      </c>
      <c r="E91" s="13">
        <v>2375.3000000000002</v>
      </c>
      <c r="F91" s="13">
        <v>2375.3000000000002</v>
      </c>
      <c r="G91" s="13">
        <v>2375.3000000000002</v>
      </c>
      <c r="H91" s="13">
        <v>2375.3000000000002</v>
      </c>
    </row>
    <row r="92" spans="1:8" s="29" customFormat="1" ht="27.6" hidden="1" customHeight="1" outlineLevel="4">
      <c r="A92" s="14" t="s">
        <v>58</v>
      </c>
      <c r="B92" s="15" t="s">
        <v>59</v>
      </c>
      <c r="C92" s="15"/>
      <c r="D92" s="15"/>
      <c r="E92" s="16">
        <v>4704.2</v>
      </c>
      <c r="F92" s="16">
        <f>F93+F100</f>
        <v>4704.2</v>
      </c>
      <c r="G92" s="16">
        <v>4704.2</v>
      </c>
      <c r="H92" s="16">
        <f>H93+H100</f>
        <v>4704.2</v>
      </c>
    </row>
    <row r="93" spans="1:8" s="29" customFormat="1" ht="55.15" hidden="1" customHeight="1" outlineLevel="5">
      <c r="A93" s="14" t="s">
        <v>60</v>
      </c>
      <c r="B93" s="15" t="s">
        <v>61</v>
      </c>
      <c r="C93" s="15"/>
      <c r="D93" s="15"/>
      <c r="E93" s="16">
        <v>4115.3</v>
      </c>
      <c r="F93" s="16">
        <v>4115.3</v>
      </c>
      <c r="G93" s="16">
        <v>4115.3</v>
      </c>
      <c r="H93" s="16">
        <v>4115.3</v>
      </c>
    </row>
    <row r="94" spans="1:8" ht="69" hidden="1" customHeight="1" outlineLevel="4">
      <c r="A94" s="11" t="s">
        <v>400</v>
      </c>
      <c r="B94" s="12" t="s">
        <v>61</v>
      </c>
      <c r="C94" s="12" t="s">
        <v>62</v>
      </c>
      <c r="D94" s="12"/>
      <c r="E94" s="13">
        <v>4115.3</v>
      </c>
      <c r="F94" s="13">
        <v>4115.3</v>
      </c>
      <c r="G94" s="13">
        <v>4115.3</v>
      </c>
      <c r="H94" s="13">
        <v>4115.3</v>
      </c>
    </row>
    <row r="95" spans="1:8" s="29" customFormat="1" ht="27.6" hidden="1" customHeight="1" outlineLevel="5">
      <c r="A95" s="11" t="s">
        <v>309</v>
      </c>
      <c r="B95" s="12" t="s">
        <v>61</v>
      </c>
      <c r="C95" s="12" t="s">
        <v>63</v>
      </c>
      <c r="D95" s="12"/>
      <c r="E95" s="13">
        <v>4115.3</v>
      </c>
      <c r="F95" s="13">
        <v>4115.3</v>
      </c>
      <c r="G95" s="13">
        <v>4115.3</v>
      </c>
      <c r="H95" s="13">
        <v>4115.3</v>
      </c>
    </row>
    <row r="96" spans="1:8" s="29" customFormat="1" ht="41.45" hidden="1" customHeight="1" outlineLevel="1">
      <c r="A96" s="11" t="s">
        <v>310</v>
      </c>
      <c r="B96" s="12" t="s">
        <v>61</v>
      </c>
      <c r="C96" s="12" t="s">
        <v>64</v>
      </c>
      <c r="D96" s="12"/>
      <c r="E96" s="13">
        <v>100</v>
      </c>
      <c r="F96" s="13">
        <v>100</v>
      </c>
      <c r="G96" s="13">
        <v>100</v>
      </c>
      <c r="H96" s="13">
        <v>100</v>
      </c>
    </row>
    <row r="97" spans="1:8" s="29" customFormat="1" ht="41.45" hidden="1" customHeight="1" outlineLevel="2">
      <c r="A97" s="11" t="s">
        <v>65</v>
      </c>
      <c r="B97" s="12" t="s">
        <v>61</v>
      </c>
      <c r="C97" s="12" t="s">
        <v>64</v>
      </c>
      <c r="D97" s="12" t="s">
        <v>66</v>
      </c>
      <c r="E97" s="13">
        <v>100</v>
      </c>
      <c r="F97" s="13">
        <v>100</v>
      </c>
      <c r="G97" s="13">
        <v>100</v>
      </c>
      <c r="H97" s="13">
        <v>100</v>
      </c>
    </row>
    <row r="98" spans="1:8" ht="15.6" hidden="1" customHeight="1" outlineLevel="3">
      <c r="A98" s="11" t="s">
        <v>311</v>
      </c>
      <c r="B98" s="12" t="s">
        <v>61</v>
      </c>
      <c r="C98" s="12" t="s">
        <v>67</v>
      </c>
      <c r="D98" s="12"/>
      <c r="E98" s="13">
        <v>4015.3</v>
      </c>
      <c r="F98" s="13">
        <v>4015.3</v>
      </c>
      <c r="G98" s="13">
        <v>4015.3</v>
      </c>
      <c r="H98" s="13">
        <v>4015.3</v>
      </c>
    </row>
    <row r="99" spans="1:8" ht="41.45" hidden="1" customHeight="1" outlineLevel="4">
      <c r="A99" s="11" t="s">
        <v>65</v>
      </c>
      <c r="B99" s="12" t="s">
        <v>61</v>
      </c>
      <c r="C99" s="12" t="s">
        <v>67</v>
      </c>
      <c r="D99" s="12" t="s">
        <v>66</v>
      </c>
      <c r="E99" s="13">
        <v>4015.3</v>
      </c>
      <c r="F99" s="13">
        <v>4015.3</v>
      </c>
      <c r="G99" s="13">
        <v>4015.3</v>
      </c>
      <c r="H99" s="13">
        <v>4015.3</v>
      </c>
    </row>
    <row r="100" spans="1:8" s="29" customFormat="1" ht="41.45" hidden="1" customHeight="1" outlineLevel="5">
      <c r="A100" s="14" t="s">
        <v>68</v>
      </c>
      <c r="B100" s="15" t="s">
        <v>69</v>
      </c>
      <c r="C100" s="15"/>
      <c r="D100" s="15"/>
      <c r="E100" s="16">
        <v>588.9</v>
      </c>
      <c r="F100" s="16">
        <v>588.9</v>
      </c>
      <c r="G100" s="16">
        <v>588.9</v>
      </c>
      <c r="H100" s="16">
        <v>588.9</v>
      </c>
    </row>
    <row r="101" spans="1:8" ht="69" hidden="1" customHeight="1" outlineLevel="3">
      <c r="A101" s="11" t="s">
        <v>400</v>
      </c>
      <c r="B101" s="12" t="s">
        <v>69</v>
      </c>
      <c r="C101" s="12" t="s">
        <v>62</v>
      </c>
      <c r="D101" s="12"/>
      <c r="E101" s="13">
        <v>453.9</v>
      </c>
      <c r="F101" s="13">
        <v>453.9</v>
      </c>
      <c r="G101" s="13">
        <v>453.9</v>
      </c>
      <c r="H101" s="13">
        <v>453.9</v>
      </c>
    </row>
    <row r="102" spans="1:8" ht="15.6" hidden="1" customHeight="1" outlineLevel="4">
      <c r="A102" s="11" t="s">
        <v>312</v>
      </c>
      <c r="B102" s="12" t="s">
        <v>69</v>
      </c>
      <c r="C102" s="12" t="s">
        <v>70</v>
      </c>
      <c r="D102" s="12"/>
      <c r="E102" s="13">
        <v>50</v>
      </c>
      <c r="F102" s="13">
        <v>50</v>
      </c>
      <c r="G102" s="13">
        <v>50</v>
      </c>
      <c r="H102" s="13">
        <v>50</v>
      </c>
    </row>
    <row r="103" spans="1:8" ht="138" hidden="1" customHeight="1" outlineLevel="5">
      <c r="A103" s="11" t="s">
        <v>374</v>
      </c>
      <c r="B103" s="12" t="s">
        <v>69</v>
      </c>
      <c r="C103" s="12" t="s">
        <v>71</v>
      </c>
      <c r="D103" s="12"/>
      <c r="E103" s="13">
        <v>50</v>
      </c>
      <c r="F103" s="13">
        <v>50</v>
      </c>
      <c r="G103" s="13">
        <v>50</v>
      </c>
      <c r="H103" s="13">
        <v>50</v>
      </c>
    </row>
    <row r="104" spans="1:8" ht="41.45" hidden="1" customHeight="1" outlineLevel="2">
      <c r="A104" s="11" t="s">
        <v>65</v>
      </c>
      <c r="B104" s="12" t="s">
        <v>69</v>
      </c>
      <c r="C104" s="12" t="s">
        <v>71</v>
      </c>
      <c r="D104" s="12" t="s">
        <v>66</v>
      </c>
      <c r="E104" s="13">
        <v>50</v>
      </c>
      <c r="F104" s="13">
        <v>50</v>
      </c>
      <c r="G104" s="13">
        <v>50</v>
      </c>
      <c r="H104" s="13">
        <v>50</v>
      </c>
    </row>
    <row r="105" spans="1:8" ht="41.45" hidden="1" customHeight="1" outlineLevel="4">
      <c r="A105" s="11" t="s">
        <v>313</v>
      </c>
      <c r="B105" s="12" t="s">
        <v>69</v>
      </c>
      <c r="C105" s="12" t="s">
        <v>72</v>
      </c>
      <c r="D105" s="12"/>
      <c r="E105" s="13">
        <v>403.9</v>
      </c>
      <c r="F105" s="13">
        <v>403.9</v>
      </c>
      <c r="G105" s="13">
        <v>403.9</v>
      </c>
      <c r="H105" s="13">
        <v>403.9</v>
      </c>
    </row>
    <row r="106" spans="1:8" ht="41.45" hidden="1" customHeight="1" outlineLevel="5">
      <c r="A106" s="11" t="s">
        <v>73</v>
      </c>
      <c r="B106" s="12" t="s">
        <v>69</v>
      </c>
      <c r="C106" s="12" t="s">
        <v>74</v>
      </c>
      <c r="D106" s="12"/>
      <c r="E106" s="13">
        <v>403.9</v>
      </c>
      <c r="F106" s="13">
        <v>403.9</v>
      </c>
      <c r="G106" s="13">
        <v>403.9</v>
      </c>
      <c r="H106" s="13">
        <v>403.9</v>
      </c>
    </row>
    <row r="107" spans="1:8" ht="41.45" hidden="1" customHeight="1" outlineLevel="4">
      <c r="A107" s="11" t="s">
        <v>65</v>
      </c>
      <c r="B107" s="12" t="s">
        <v>69</v>
      </c>
      <c r="C107" s="12" t="s">
        <v>74</v>
      </c>
      <c r="D107" s="12" t="s">
        <v>66</v>
      </c>
      <c r="E107" s="13">
        <v>403.9</v>
      </c>
      <c r="F107" s="13">
        <v>403.9</v>
      </c>
      <c r="G107" s="13">
        <v>403.9</v>
      </c>
      <c r="H107" s="13">
        <v>403.9</v>
      </c>
    </row>
    <row r="108" spans="1:8" ht="55.15" hidden="1" customHeight="1" outlineLevel="5">
      <c r="A108" s="11" t="s">
        <v>375</v>
      </c>
      <c r="B108" s="12" t="s">
        <v>69</v>
      </c>
      <c r="C108" s="12" t="s">
        <v>75</v>
      </c>
      <c r="D108" s="12"/>
      <c r="E108" s="13">
        <v>50</v>
      </c>
      <c r="F108" s="13">
        <v>50</v>
      </c>
      <c r="G108" s="13">
        <v>50</v>
      </c>
      <c r="H108" s="13">
        <v>50</v>
      </c>
    </row>
    <row r="109" spans="1:8" ht="41.45" hidden="1" customHeight="1" outlineLevel="2">
      <c r="A109" s="11" t="s">
        <v>76</v>
      </c>
      <c r="B109" s="12" t="s">
        <v>69</v>
      </c>
      <c r="C109" s="12" t="s">
        <v>77</v>
      </c>
      <c r="D109" s="12"/>
      <c r="E109" s="13">
        <v>26</v>
      </c>
      <c r="F109" s="13">
        <v>26</v>
      </c>
      <c r="G109" s="13">
        <v>26</v>
      </c>
      <c r="H109" s="13">
        <v>26</v>
      </c>
    </row>
    <row r="110" spans="1:8" ht="41.45" hidden="1" customHeight="1" outlineLevel="4">
      <c r="A110" s="11" t="s">
        <v>15</v>
      </c>
      <c r="B110" s="12" t="s">
        <v>69</v>
      </c>
      <c r="C110" s="12" t="s">
        <v>77</v>
      </c>
      <c r="D110" s="12" t="s">
        <v>16</v>
      </c>
      <c r="E110" s="13">
        <v>26</v>
      </c>
      <c r="F110" s="13">
        <v>26</v>
      </c>
      <c r="G110" s="13">
        <v>26</v>
      </c>
      <c r="H110" s="13">
        <v>26</v>
      </c>
    </row>
    <row r="111" spans="1:8" ht="41.45" hidden="1" customHeight="1" outlineLevel="5">
      <c r="A111" s="11" t="s">
        <v>78</v>
      </c>
      <c r="B111" s="12" t="s">
        <v>69</v>
      </c>
      <c r="C111" s="12" t="s">
        <v>79</v>
      </c>
      <c r="D111" s="12"/>
      <c r="E111" s="13">
        <v>24</v>
      </c>
      <c r="F111" s="13">
        <v>24</v>
      </c>
      <c r="G111" s="13">
        <v>24</v>
      </c>
      <c r="H111" s="13">
        <v>24</v>
      </c>
    </row>
    <row r="112" spans="1:8" ht="41.45" hidden="1" customHeight="1" outlineLevel="4">
      <c r="A112" s="11" t="s">
        <v>15</v>
      </c>
      <c r="B112" s="12" t="s">
        <v>69</v>
      </c>
      <c r="C112" s="12" t="s">
        <v>79</v>
      </c>
      <c r="D112" s="12" t="s">
        <v>16</v>
      </c>
      <c r="E112" s="13">
        <v>24</v>
      </c>
      <c r="F112" s="13">
        <v>24</v>
      </c>
      <c r="G112" s="13">
        <v>24</v>
      </c>
      <c r="H112" s="13">
        <v>24</v>
      </c>
    </row>
    <row r="113" spans="1:8" ht="27.6" hidden="1" customHeight="1" outlineLevel="5">
      <c r="A113" s="11" t="s">
        <v>376</v>
      </c>
      <c r="B113" s="12" t="s">
        <v>69</v>
      </c>
      <c r="C113" s="12" t="s">
        <v>80</v>
      </c>
      <c r="D113" s="12"/>
      <c r="E113" s="13">
        <v>85</v>
      </c>
      <c r="F113" s="13">
        <v>85</v>
      </c>
      <c r="G113" s="13">
        <v>85</v>
      </c>
      <c r="H113" s="13">
        <v>85</v>
      </c>
    </row>
    <row r="114" spans="1:8" ht="31.9" hidden="1" customHeight="1" outlineLevel="4">
      <c r="A114" s="11" t="s">
        <v>81</v>
      </c>
      <c r="B114" s="12" t="s">
        <v>69</v>
      </c>
      <c r="C114" s="12" t="s">
        <v>82</v>
      </c>
      <c r="D114" s="12"/>
      <c r="E114" s="13">
        <v>50</v>
      </c>
      <c r="F114" s="13">
        <v>50</v>
      </c>
      <c r="G114" s="13">
        <v>50</v>
      </c>
      <c r="H114" s="13">
        <v>50</v>
      </c>
    </row>
    <row r="115" spans="1:8" s="29" customFormat="1" ht="41.45" hidden="1" customHeight="1" outlineLevel="5">
      <c r="A115" s="11" t="s">
        <v>65</v>
      </c>
      <c r="B115" s="12" t="s">
        <v>69</v>
      </c>
      <c r="C115" s="12" t="s">
        <v>82</v>
      </c>
      <c r="D115" s="12" t="s">
        <v>66</v>
      </c>
      <c r="E115" s="13">
        <v>50</v>
      </c>
      <c r="F115" s="13">
        <v>50</v>
      </c>
      <c r="G115" s="13">
        <v>50</v>
      </c>
      <c r="H115" s="13">
        <v>50</v>
      </c>
    </row>
    <row r="116" spans="1:8" s="29" customFormat="1" ht="27.6" hidden="1" customHeight="1">
      <c r="A116" s="11" t="s">
        <v>83</v>
      </c>
      <c r="B116" s="12" t="s">
        <v>69</v>
      </c>
      <c r="C116" s="12" t="s">
        <v>84</v>
      </c>
      <c r="D116" s="12"/>
      <c r="E116" s="13">
        <v>20</v>
      </c>
      <c r="F116" s="13">
        <v>20</v>
      </c>
      <c r="G116" s="13">
        <v>20</v>
      </c>
      <c r="H116" s="13">
        <v>20</v>
      </c>
    </row>
    <row r="117" spans="1:8" s="29" customFormat="1" ht="41.45" hidden="1" customHeight="1" outlineLevel="1">
      <c r="A117" s="11" t="s">
        <v>15</v>
      </c>
      <c r="B117" s="12" t="s">
        <v>69</v>
      </c>
      <c r="C117" s="12" t="s">
        <v>84</v>
      </c>
      <c r="D117" s="12" t="s">
        <v>16</v>
      </c>
      <c r="E117" s="13">
        <v>20</v>
      </c>
      <c r="F117" s="13">
        <v>20</v>
      </c>
      <c r="G117" s="13">
        <v>20</v>
      </c>
      <c r="H117" s="13">
        <v>20</v>
      </c>
    </row>
    <row r="118" spans="1:8" s="29" customFormat="1" ht="82.9" hidden="1" customHeight="1" outlineLevel="2">
      <c r="A118" s="11" t="s">
        <v>85</v>
      </c>
      <c r="B118" s="12" t="s">
        <v>69</v>
      </c>
      <c r="C118" s="12" t="s">
        <v>86</v>
      </c>
      <c r="D118" s="12"/>
      <c r="E118" s="13">
        <v>15</v>
      </c>
      <c r="F118" s="13">
        <v>15</v>
      </c>
      <c r="G118" s="13">
        <v>15</v>
      </c>
      <c r="H118" s="13">
        <v>15</v>
      </c>
    </row>
    <row r="119" spans="1:8" ht="41.45" hidden="1" customHeight="1" outlineLevel="3">
      <c r="A119" s="11" t="s">
        <v>15</v>
      </c>
      <c r="B119" s="12" t="s">
        <v>69</v>
      </c>
      <c r="C119" s="12" t="s">
        <v>86</v>
      </c>
      <c r="D119" s="12" t="s">
        <v>16</v>
      </c>
      <c r="E119" s="13">
        <v>15</v>
      </c>
      <c r="F119" s="13">
        <v>15</v>
      </c>
      <c r="G119" s="13">
        <v>15</v>
      </c>
      <c r="H119" s="13">
        <v>15</v>
      </c>
    </row>
    <row r="120" spans="1:8" s="29" customFormat="1" ht="15.6" customHeight="1" outlineLevel="4">
      <c r="A120" s="14" t="s">
        <v>87</v>
      </c>
      <c r="B120" s="15" t="s">
        <v>88</v>
      </c>
      <c r="C120" s="15"/>
      <c r="D120" s="15"/>
      <c r="E120" s="16">
        <v>95102.5</v>
      </c>
      <c r="F120" s="16">
        <f>F121+F126+F141</f>
        <v>78812.5</v>
      </c>
      <c r="G120" s="16">
        <v>138617.5</v>
      </c>
      <c r="H120" s="16">
        <f>H121+H126+H141</f>
        <v>138617.5</v>
      </c>
    </row>
    <row r="121" spans="1:8" s="29" customFormat="1" ht="15.6" hidden="1" customHeight="1" outlineLevel="5">
      <c r="A121" s="14" t="s">
        <v>89</v>
      </c>
      <c r="B121" s="15" t="s">
        <v>90</v>
      </c>
      <c r="C121" s="15"/>
      <c r="D121" s="15"/>
      <c r="E121" s="16">
        <v>900</v>
      </c>
      <c r="F121" s="16">
        <f t="shared" ref="F121:F126" si="0">F122</f>
        <v>900</v>
      </c>
      <c r="G121" s="16">
        <v>900</v>
      </c>
      <c r="H121" s="16">
        <f t="shared" ref="H121:H126" si="1">H122</f>
        <v>900</v>
      </c>
    </row>
    <row r="122" spans="1:8" s="29" customFormat="1" ht="27.6" hidden="1" customHeight="1" outlineLevel="1">
      <c r="A122" s="11" t="s">
        <v>377</v>
      </c>
      <c r="B122" s="12" t="s">
        <v>90</v>
      </c>
      <c r="C122" s="12" t="s">
        <v>91</v>
      </c>
      <c r="D122" s="12"/>
      <c r="E122" s="13">
        <v>900</v>
      </c>
      <c r="F122" s="13">
        <f t="shared" si="0"/>
        <v>900</v>
      </c>
      <c r="G122" s="13">
        <v>900</v>
      </c>
      <c r="H122" s="13">
        <f t="shared" si="1"/>
        <v>900</v>
      </c>
    </row>
    <row r="123" spans="1:8" s="29" customFormat="1" ht="55.15" hidden="1" customHeight="1" outlineLevel="2">
      <c r="A123" s="11" t="s">
        <v>92</v>
      </c>
      <c r="B123" s="12" t="s">
        <v>90</v>
      </c>
      <c r="C123" s="12" t="s">
        <v>93</v>
      </c>
      <c r="D123" s="12"/>
      <c r="E123" s="13">
        <v>900</v>
      </c>
      <c r="F123" s="13">
        <f t="shared" si="0"/>
        <v>900</v>
      </c>
      <c r="G123" s="13">
        <v>900</v>
      </c>
      <c r="H123" s="13">
        <f t="shared" si="1"/>
        <v>900</v>
      </c>
    </row>
    <row r="124" spans="1:8" ht="41.45" hidden="1" customHeight="1" outlineLevel="3">
      <c r="A124" s="11" t="s">
        <v>94</v>
      </c>
      <c r="B124" s="12" t="s">
        <v>90</v>
      </c>
      <c r="C124" s="12" t="s">
        <v>95</v>
      </c>
      <c r="D124" s="12"/>
      <c r="E124" s="13">
        <v>900</v>
      </c>
      <c r="F124" s="13">
        <f t="shared" si="0"/>
        <v>900</v>
      </c>
      <c r="G124" s="13">
        <v>900</v>
      </c>
      <c r="H124" s="13">
        <f t="shared" si="1"/>
        <v>900</v>
      </c>
    </row>
    <row r="125" spans="1:8" ht="15.6" hidden="1" customHeight="1" outlineLevel="4">
      <c r="A125" s="11" t="s">
        <v>19</v>
      </c>
      <c r="B125" s="12" t="s">
        <v>90</v>
      </c>
      <c r="C125" s="12" t="s">
        <v>95</v>
      </c>
      <c r="D125" s="12" t="s">
        <v>20</v>
      </c>
      <c r="E125" s="13">
        <v>900</v>
      </c>
      <c r="F125" s="13">
        <v>900</v>
      </c>
      <c r="G125" s="13">
        <v>900</v>
      </c>
      <c r="H125" s="13">
        <v>900</v>
      </c>
    </row>
    <row r="126" spans="1:8" s="29" customFormat="1" ht="32.25" customHeight="1" outlineLevel="5">
      <c r="A126" s="14" t="s">
        <v>96</v>
      </c>
      <c r="B126" s="15" t="s">
        <v>97</v>
      </c>
      <c r="C126" s="15"/>
      <c r="D126" s="15"/>
      <c r="E126" s="16">
        <v>94182.5</v>
      </c>
      <c r="F126" s="16">
        <f t="shared" si="0"/>
        <v>77892.5</v>
      </c>
      <c r="G126" s="16">
        <v>137697.5</v>
      </c>
      <c r="H126" s="16">
        <f t="shared" si="1"/>
        <v>137697.5</v>
      </c>
    </row>
    <row r="127" spans="1:8" ht="31.5" customHeight="1" outlineLevel="4">
      <c r="A127" s="11" t="s">
        <v>367</v>
      </c>
      <c r="B127" s="12" t="s">
        <v>97</v>
      </c>
      <c r="C127" s="12" t="s">
        <v>98</v>
      </c>
      <c r="D127" s="12"/>
      <c r="E127" s="13">
        <v>94182.5</v>
      </c>
      <c r="F127" s="13">
        <f>F128</f>
        <v>77892.5</v>
      </c>
      <c r="G127" s="13">
        <v>137697.5</v>
      </c>
      <c r="H127" s="13">
        <f>H128</f>
        <v>137697.5</v>
      </c>
    </row>
    <row r="128" spans="1:8" ht="63.75" customHeight="1" outlineLevel="5">
      <c r="A128" s="11" t="s">
        <v>99</v>
      </c>
      <c r="B128" s="12" t="s">
        <v>97</v>
      </c>
      <c r="C128" s="12" t="s">
        <v>100</v>
      </c>
      <c r="D128" s="12"/>
      <c r="E128" s="13">
        <v>94182.5</v>
      </c>
      <c r="F128" s="13">
        <f>F129+F131+F135+F137+F139</f>
        <v>77892.5</v>
      </c>
      <c r="G128" s="13">
        <v>137697.5</v>
      </c>
      <c r="H128" s="13">
        <v>137697.5</v>
      </c>
    </row>
    <row r="129" spans="1:8" ht="61.5" customHeight="1" outlineLevel="4">
      <c r="A129" s="11" t="s">
        <v>314</v>
      </c>
      <c r="B129" s="12" t="s">
        <v>97</v>
      </c>
      <c r="C129" s="12" t="s">
        <v>101</v>
      </c>
      <c r="D129" s="12"/>
      <c r="E129" s="13">
        <v>90</v>
      </c>
      <c r="F129" s="13">
        <v>1575</v>
      </c>
      <c r="G129" s="13">
        <v>90</v>
      </c>
      <c r="H129" s="13">
        <v>90</v>
      </c>
    </row>
    <row r="130" spans="1:8" ht="48.75" customHeight="1" outlineLevel="5">
      <c r="A130" s="11" t="s">
        <v>102</v>
      </c>
      <c r="B130" s="12" t="s">
        <v>97</v>
      </c>
      <c r="C130" s="12" t="s">
        <v>101</v>
      </c>
      <c r="D130" s="12" t="s">
        <v>103</v>
      </c>
      <c r="E130" s="13">
        <v>90</v>
      </c>
      <c r="F130" s="13">
        <v>1575</v>
      </c>
      <c r="G130" s="13">
        <v>90</v>
      </c>
      <c r="H130" s="13">
        <v>90</v>
      </c>
    </row>
    <row r="131" spans="1:8" ht="48.75" customHeight="1" outlineLevel="5">
      <c r="A131" s="22" t="s">
        <v>466</v>
      </c>
      <c r="B131" s="12" t="s">
        <v>97</v>
      </c>
      <c r="C131" s="12" t="s">
        <v>104</v>
      </c>
      <c r="D131" s="12"/>
      <c r="E131" s="13">
        <v>0</v>
      </c>
      <c r="F131" s="13">
        <v>10300</v>
      </c>
      <c r="G131" s="13">
        <v>0</v>
      </c>
      <c r="H131" s="13">
        <v>20600</v>
      </c>
    </row>
    <row r="132" spans="1:8" ht="36.75" customHeight="1" outlineLevel="4">
      <c r="A132" s="11" t="s">
        <v>315</v>
      </c>
      <c r="B132" s="12" t="s">
        <v>97</v>
      </c>
      <c r="C132" s="12" t="s">
        <v>104</v>
      </c>
      <c r="D132" s="12"/>
      <c r="E132" s="13">
        <v>22085</v>
      </c>
      <c r="F132" s="13">
        <v>0</v>
      </c>
      <c r="G132" s="13">
        <v>20600</v>
      </c>
      <c r="H132" s="13">
        <v>0</v>
      </c>
    </row>
    <row r="133" spans="1:8" ht="45.75" customHeight="1" outlineLevel="5">
      <c r="A133" s="11" t="s">
        <v>15</v>
      </c>
      <c r="B133" s="12" t="s">
        <v>97</v>
      </c>
      <c r="C133" s="21" t="s">
        <v>104</v>
      </c>
      <c r="D133" s="12">
        <v>200</v>
      </c>
      <c r="E133" s="13">
        <v>0</v>
      </c>
      <c r="F133" s="13">
        <v>10300</v>
      </c>
      <c r="G133" s="13">
        <v>0</v>
      </c>
      <c r="H133" s="13">
        <v>20600</v>
      </c>
    </row>
    <row r="134" spans="1:8" ht="49.5" customHeight="1" outlineLevel="5">
      <c r="A134" s="11" t="s">
        <v>102</v>
      </c>
      <c r="B134" s="12" t="s">
        <v>97</v>
      </c>
      <c r="C134" s="12" t="s">
        <v>104</v>
      </c>
      <c r="D134" s="12" t="s">
        <v>103</v>
      </c>
      <c r="E134" s="13">
        <v>1485</v>
      </c>
      <c r="F134" s="13">
        <v>0</v>
      </c>
      <c r="G134" s="13">
        <v>0</v>
      </c>
      <c r="H134" s="13">
        <v>0</v>
      </c>
    </row>
    <row r="135" spans="1:8" ht="51.75" customHeight="1" outlineLevel="5">
      <c r="A135" s="11" t="s">
        <v>316</v>
      </c>
      <c r="B135" s="12" t="s">
        <v>97</v>
      </c>
      <c r="C135" s="21" t="s">
        <v>105</v>
      </c>
      <c r="D135" s="12"/>
      <c r="E135" s="13">
        <v>0</v>
      </c>
      <c r="F135" s="13">
        <f>F136</f>
        <v>65110</v>
      </c>
      <c r="G135" s="13">
        <v>0</v>
      </c>
      <c r="H135" s="13">
        <f>H136</f>
        <v>113100</v>
      </c>
    </row>
    <row r="136" spans="1:8" ht="47.25" customHeight="1" outlineLevel="5">
      <c r="A136" s="11" t="s">
        <v>15</v>
      </c>
      <c r="B136" s="12" t="s">
        <v>97</v>
      </c>
      <c r="C136" s="21" t="s">
        <v>105</v>
      </c>
      <c r="D136" s="12">
        <v>200</v>
      </c>
      <c r="E136" s="13">
        <v>0</v>
      </c>
      <c r="F136" s="13">
        <v>65110</v>
      </c>
      <c r="G136" s="13">
        <v>0</v>
      </c>
      <c r="H136" s="13">
        <v>113100</v>
      </c>
    </row>
    <row r="137" spans="1:8" ht="79.5" customHeight="1" outlineLevel="2">
      <c r="A137" s="11" t="s">
        <v>317</v>
      </c>
      <c r="B137" s="12" t="s">
        <v>97</v>
      </c>
      <c r="C137" s="12" t="s">
        <v>106</v>
      </c>
      <c r="D137" s="12"/>
      <c r="E137" s="13">
        <v>3900</v>
      </c>
      <c r="F137" s="13">
        <f>F138</f>
        <v>900</v>
      </c>
      <c r="G137" s="13">
        <v>3900</v>
      </c>
      <c r="H137" s="13">
        <v>3900</v>
      </c>
    </row>
    <row r="138" spans="1:8" s="29" customFormat="1" ht="49.5" customHeight="1" outlineLevel="3">
      <c r="A138" s="11" t="s">
        <v>15</v>
      </c>
      <c r="B138" s="12" t="s">
        <v>97</v>
      </c>
      <c r="C138" s="12" t="s">
        <v>106</v>
      </c>
      <c r="D138" s="12" t="s">
        <v>16</v>
      </c>
      <c r="E138" s="13">
        <v>3900</v>
      </c>
      <c r="F138" s="13">
        <v>900</v>
      </c>
      <c r="G138" s="13">
        <v>3900</v>
      </c>
      <c r="H138" s="13">
        <v>3900</v>
      </c>
    </row>
    <row r="139" spans="1:8" ht="124.15" hidden="1" customHeight="1" outlineLevel="4">
      <c r="A139" s="11" t="s">
        <v>318</v>
      </c>
      <c r="B139" s="12" t="s">
        <v>97</v>
      </c>
      <c r="C139" s="12" t="s">
        <v>107</v>
      </c>
      <c r="D139" s="12"/>
      <c r="E139" s="13">
        <v>7.5</v>
      </c>
      <c r="F139" s="13">
        <v>7.5</v>
      </c>
      <c r="G139" s="13">
        <v>7.5</v>
      </c>
      <c r="H139" s="13">
        <v>7.5</v>
      </c>
    </row>
    <row r="140" spans="1:8" ht="45" hidden="1" customHeight="1" outlineLevel="5">
      <c r="A140" s="11" t="s">
        <v>15</v>
      </c>
      <c r="B140" s="12" t="s">
        <v>97</v>
      </c>
      <c r="C140" s="12" t="s">
        <v>107</v>
      </c>
      <c r="D140" s="12" t="s">
        <v>16</v>
      </c>
      <c r="E140" s="13">
        <v>7.5</v>
      </c>
      <c r="F140" s="13">
        <v>7.5</v>
      </c>
      <c r="G140" s="13">
        <v>7.5</v>
      </c>
      <c r="H140" s="13">
        <v>7.5</v>
      </c>
    </row>
    <row r="141" spans="1:8" s="29" customFormat="1" ht="27.6" hidden="1" customHeight="1" outlineLevel="3" collapsed="1">
      <c r="A141" s="14" t="s">
        <v>108</v>
      </c>
      <c r="B141" s="15" t="s">
        <v>109</v>
      </c>
      <c r="C141" s="15"/>
      <c r="D141" s="15"/>
      <c r="E141" s="16">
        <v>20</v>
      </c>
      <c r="F141" s="16">
        <v>20</v>
      </c>
      <c r="G141" s="16">
        <v>20</v>
      </c>
      <c r="H141" s="16">
        <v>20</v>
      </c>
    </row>
    <row r="142" spans="1:8" ht="41.45" hidden="1" customHeight="1" outlineLevel="4">
      <c r="A142" s="11" t="s">
        <v>378</v>
      </c>
      <c r="B142" s="12" t="s">
        <v>109</v>
      </c>
      <c r="C142" s="12" t="s">
        <v>110</v>
      </c>
      <c r="D142" s="12"/>
      <c r="E142" s="13">
        <v>20</v>
      </c>
      <c r="F142" s="13">
        <v>20</v>
      </c>
      <c r="G142" s="13">
        <v>20</v>
      </c>
      <c r="H142" s="13">
        <v>20</v>
      </c>
    </row>
    <row r="143" spans="1:8" ht="27.6" hidden="1" customHeight="1" outlineLevel="5">
      <c r="A143" s="11" t="s">
        <v>111</v>
      </c>
      <c r="B143" s="12" t="s">
        <v>109</v>
      </c>
      <c r="C143" s="12" t="s">
        <v>112</v>
      </c>
      <c r="D143" s="12"/>
      <c r="E143" s="13">
        <v>10</v>
      </c>
      <c r="F143" s="13">
        <v>10</v>
      </c>
      <c r="G143" s="13">
        <v>10</v>
      </c>
      <c r="H143" s="13">
        <v>10</v>
      </c>
    </row>
    <row r="144" spans="1:8" s="29" customFormat="1" ht="41.45" hidden="1" customHeight="1">
      <c r="A144" s="11" t="s">
        <v>319</v>
      </c>
      <c r="B144" s="12" t="s">
        <v>109</v>
      </c>
      <c r="C144" s="12" t="s">
        <v>113</v>
      </c>
      <c r="D144" s="12"/>
      <c r="E144" s="13">
        <v>10</v>
      </c>
      <c r="F144" s="13">
        <v>10</v>
      </c>
      <c r="G144" s="13">
        <v>10</v>
      </c>
      <c r="H144" s="13">
        <v>10</v>
      </c>
    </row>
    <row r="145" spans="1:8" s="29" customFormat="1" ht="41.45" hidden="1" customHeight="1" outlineLevel="1">
      <c r="A145" s="11" t="s">
        <v>15</v>
      </c>
      <c r="B145" s="12" t="s">
        <v>109</v>
      </c>
      <c r="C145" s="12" t="s">
        <v>113</v>
      </c>
      <c r="D145" s="12" t="s">
        <v>16</v>
      </c>
      <c r="E145" s="13">
        <v>10</v>
      </c>
      <c r="F145" s="13">
        <v>10</v>
      </c>
      <c r="G145" s="13">
        <v>10</v>
      </c>
      <c r="H145" s="13">
        <v>10</v>
      </c>
    </row>
    <row r="146" spans="1:8" s="29" customFormat="1" ht="41.45" hidden="1" customHeight="1" outlineLevel="2">
      <c r="A146" s="11" t="s">
        <v>114</v>
      </c>
      <c r="B146" s="12" t="s">
        <v>109</v>
      </c>
      <c r="C146" s="12" t="s">
        <v>115</v>
      </c>
      <c r="D146" s="12"/>
      <c r="E146" s="13">
        <v>10</v>
      </c>
      <c r="F146" s="13">
        <v>10</v>
      </c>
      <c r="G146" s="13">
        <v>10</v>
      </c>
      <c r="H146" s="13">
        <v>10</v>
      </c>
    </row>
    <row r="147" spans="1:8" s="29" customFormat="1" ht="27.6" hidden="1" customHeight="1" outlineLevel="3">
      <c r="A147" s="11" t="s">
        <v>320</v>
      </c>
      <c r="B147" s="12" t="s">
        <v>109</v>
      </c>
      <c r="C147" s="12" t="s">
        <v>116</v>
      </c>
      <c r="D147" s="12"/>
      <c r="E147" s="13">
        <v>10</v>
      </c>
      <c r="F147" s="13">
        <v>10</v>
      </c>
      <c r="G147" s="13">
        <v>10</v>
      </c>
      <c r="H147" s="13">
        <v>10</v>
      </c>
    </row>
    <row r="148" spans="1:8" ht="45.75" hidden="1" customHeight="1" outlineLevel="4">
      <c r="A148" s="11" t="s">
        <v>15</v>
      </c>
      <c r="B148" s="12" t="s">
        <v>109</v>
      </c>
      <c r="C148" s="12" t="s">
        <v>116</v>
      </c>
      <c r="D148" s="12" t="s">
        <v>16</v>
      </c>
      <c r="E148" s="13">
        <v>10</v>
      </c>
      <c r="F148" s="13">
        <v>10</v>
      </c>
      <c r="G148" s="13">
        <v>10</v>
      </c>
      <c r="H148" s="13">
        <v>10</v>
      </c>
    </row>
    <row r="149" spans="1:8" s="29" customFormat="1" ht="15.6" customHeight="1" outlineLevel="5">
      <c r="A149" s="14" t="s">
        <v>117</v>
      </c>
      <c r="B149" s="15" t="s">
        <v>118</v>
      </c>
      <c r="C149" s="15"/>
      <c r="D149" s="15"/>
      <c r="E149" s="16">
        <v>97967.414999999994</v>
      </c>
      <c r="F149" s="16">
        <f>F150+F163+F182+F214</f>
        <v>119787.41500000001</v>
      </c>
      <c r="G149" s="16">
        <v>99126.815000000002</v>
      </c>
      <c r="H149" s="16">
        <f>H150+H163+H182+H214</f>
        <v>99126.815000000002</v>
      </c>
    </row>
    <row r="150" spans="1:8" s="29" customFormat="1" ht="14.45" customHeight="1" outlineLevel="4">
      <c r="A150" s="14" t="s">
        <v>119</v>
      </c>
      <c r="B150" s="15" t="s">
        <v>120</v>
      </c>
      <c r="C150" s="15"/>
      <c r="D150" s="15"/>
      <c r="E150" s="16">
        <v>5218.3999999999996</v>
      </c>
      <c r="F150" s="16">
        <v>203.4</v>
      </c>
      <c r="G150" s="16">
        <v>5218.3999999999996</v>
      </c>
      <c r="H150" s="16">
        <v>5218.3999999999996</v>
      </c>
    </row>
    <row r="151" spans="1:8" ht="31.5" customHeight="1" outlineLevel="5">
      <c r="A151" s="11" t="s">
        <v>367</v>
      </c>
      <c r="B151" s="12" t="s">
        <v>120</v>
      </c>
      <c r="C151" s="12" t="s">
        <v>98</v>
      </c>
      <c r="D151" s="12"/>
      <c r="E151" s="13">
        <v>5218.3999999999996</v>
      </c>
      <c r="F151" s="13">
        <f>F152</f>
        <v>203.4</v>
      </c>
      <c r="G151" s="13">
        <v>5218.3999999999996</v>
      </c>
      <c r="H151" s="13">
        <v>5218.3999999999996</v>
      </c>
    </row>
    <row r="152" spans="1:8" ht="34.5" customHeight="1" outlineLevel="4">
      <c r="A152" s="11" t="s">
        <v>121</v>
      </c>
      <c r="B152" s="12" t="s">
        <v>120</v>
      </c>
      <c r="C152" s="12" t="s">
        <v>122</v>
      </c>
      <c r="D152" s="12"/>
      <c r="E152" s="13">
        <v>5218.3999999999996</v>
      </c>
      <c r="F152" s="13">
        <f>F153+F155+F157+F159+F161</f>
        <v>203.4</v>
      </c>
      <c r="G152" s="13">
        <v>5218.3999999999996</v>
      </c>
      <c r="H152" s="13">
        <v>5218.3999999999996</v>
      </c>
    </row>
    <row r="153" spans="1:8" ht="60" customHeight="1" outlineLevel="5">
      <c r="A153" s="11" t="s">
        <v>321</v>
      </c>
      <c r="B153" s="12" t="s">
        <v>120</v>
      </c>
      <c r="C153" s="12" t="s">
        <v>123</v>
      </c>
      <c r="D153" s="12"/>
      <c r="E153" s="13">
        <v>3163</v>
      </c>
      <c r="F153" s="13">
        <v>163</v>
      </c>
      <c r="G153" s="13">
        <v>3163</v>
      </c>
      <c r="H153" s="13">
        <v>3163</v>
      </c>
    </row>
    <row r="154" spans="1:8" ht="46.5" customHeight="1" outlineLevel="4">
      <c r="A154" s="11" t="s">
        <v>15</v>
      </c>
      <c r="B154" s="12" t="s">
        <v>120</v>
      </c>
      <c r="C154" s="12" t="s">
        <v>123</v>
      </c>
      <c r="D154" s="12" t="s">
        <v>16</v>
      </c>
      <c r="E154" s="13">
        <v>3163</v>
      </c>
      <c r="F154" s="13">
        <v>163</v>
      </c>
      <c r="G154" s="13">
        <v>3163</v>
      </c>
      <c r="H154" s="13">
        <v>3163</v>
      </c>
    </row>
    <row r="155" spans="1:8" ht="33" customHeight="1" outlineLevel="5">
      <c r="A155" s="11" t="s">
        <v>322</v>
      </c>
      <c r="B155" s="12" t="s">
        <v>120</v>
      </c>
      <c r="C155" s="12" t="s">
        <v>124</v>
      </c>
      <c r="D155" s="12"/>
      <c r="E155" s="13">
        <v>1625.4</v>
      </c>
      <c r="F155" s="13">
        <v>15.4</v>
      </c>
      <c r="G155" s="13">
        <v>1625.4</v>
      </c>
      <c r="H155" s="13">
        <v>1625.4</v>
      </c>
    </row>
    <row r="156" spans="1:8" ht="45" customHeight="1" outlineLevel="4">
      <c r="A156" s="11" t="s">
        <v>15</v>
      </c>
      <c r="B156" s="12" t="s">
        <v>120</v>
      </c>
      <c r="C156" s="12" t="s">
        <v>124</v>
      </c>
      <c r="D156" s="12" t="s">
        <v>16</v>
      </c>
      <c r="E156" s="13">
        <v>1625.4</v>
      </c>
      <c r="F156" s="13">
        <v>15.4</v>
      </c>
      <c r="G156" s="13">
        <v>1625.4</v>
      </c>
      <c r="H156" s="13">
        <v>1625.4</v>
      </c>
    </row>
    <row r="157" spans="1:8" ht="78.75" customHeight="1" outlineLevel="5">
      <c r="A157" s="11" t="s">
        <v>323</v>
      </c>
      <c r="B157" s="12" t="s">
        <v>120</v>
      </c>
      <c r="C157" s="12" t="s">
        <v>125</v>
      </c>
      <c r="D157" s="12"/>
      <c r="E157" s="13">
        <v>20</v>
      </c>
      <c r="F157" s="13">
        <v>5</v>
      </c>
      <c r="G157" s="13">
        <v>20</v>
      </c>
      <c r="H157" s="13">
        <v>20</v>
      </c>
    </row>
    <row r="158" spans="1:8" s="29" customFormat="1" ht="47.25" customHeight="1" outlineLevel="1">
      <c r="A158" s="11" t="s">
        <v>15</v>
      </c>
      <c r="B158" s="12" t="s">
        <v>120</v>
      </c>
      <c r="C158" s="12" t="s">
        <v>125</v>
      </c>
      <c r="D158" s="12" t="s">
        <v>16</v>
      </c>
      <c r="E158" s="13">
        <v>20</v>
      </c>
      <c r="F158" s="13">
        <v>5</v>
      </c>
      <c r="G158" s="13">
        <v>20</v>
      </c>
      <c r="H158" s="13">
        <v>20</v>
      </c>
    </row>
    <row r="159" spans="1:8" ht="60.75" customHeight="1" outlineLevel="2">
      <c r="A159" s="11" t="s">
        <v>324</v>
      </c>
      <c r="B159" s="12" t="s">
        <v>120</v>
      </c>
      <c r="C159" s="12" t="s">
        <v>126</v>
      </c>
      <c r="D159" s="12"/>
      <c r="E159" s="13">
        <v>400</v>
      </c>
      <c r="F159" s="13">
        <v>10</v>
      </c>
      <c r="G159" s="13">
        <v>400</v>
      </c>
      <c r="H159" s="13">
        <v>400</v>
      </c>
    </row>
    <row r="160" spans="1:8" s="29" customFormat="1" ht="48" customHeight="1" outlineLevel="3">
      <c r="A160" s="11" t="s">
        <v>15</v>
      </c>
      <c r="B160" s="12" t="s">
        <v>120</v>
      </c>
      <c r="C160" s="12" t="s">
        <v>126</v>
      </c>
      <c r="D160" s="12" t="s">
        <v>16</v>
      </c>
      <c r="E160" s="13">
        <v>400</v>
      </c>
      <c r="F160" s="13">
        <v>10</v>
      </c>
      <c r="G160" s="13">
        <v>400</v>
      </c>
      <c r="H160" s="13">
        <v>400</v>
      </c>
    </row>
    <row r="161" spans="1:8" ht="41.45" hidden="1" customHeight="1" outlineLevel="4">
      <c r="A161" s="11" t="s">
        <v>325</v>
      </c>
      <c r="B161" s="12" t="s">
        <v>120</v>
      </c>
      <c r="C161" s="12" t="s">
        <v>127</v>
      </c>
      <c r="D161" s="12"/>
      <c r="E161" s="13">
        <v>10</v>
      </c>
      <c r="F161" s="13">
        <v>10</v>
      </c>
      <c r="G161" s="13">
        <v>10</v>
      </c>
      <c r="H161" s="13">
        <v>10</v>
      </c>
    </row>
    <row r="162" spans="1:8" ht="41.45" hidden="1" customHeight="1" outlineLevel="5">
      <c r="A162" s="11" t="s">
        <v>102</v>
      </c>
      <c r="B162" s="12" t="s">
        <v>120</v>
      </c>
      <c r="C162" s="12" t="s">
        <v>127</v>
      </c>
      <c r="D162" s="12" t="s">
        <v>103</v>
      </c>
      <c r="E162" s="13">
        <v>10</v>
      </c>
      <c r="F162" s="13">
        <v>10</v>
      </c>
      <c r="G162" s="13">
        <v>10</v>
      </c>
      <c r="H162" s="13">
        <v>10</v>
      </c>
    </row>
    <row r="163" spans="1:8" s="29" customFormat="1" ht="15.6" customHeight="1" outlineLevel="4" collapsed="1">
      <c r="A163" s="14" t="s">
        <v>128</v>
      </c>
      <c r="B163" s="15" t="s">
        <v>129</v>
      </c>
      <c r="C163" s="15"/>
      <c r="D163" s="15"/>
      <c r="E163" s="16">
        <v>1323.7149999999999</v>
      </c>
      <c r="F163" s="16">
        <f>F164+F176+F179</f>
        <v>323.71499999999997</v>
      </c>
      <c r="G163" s="16">
        <v>1323.7149999999999</v>
      </c>
      <c r="H163" s="16">
        <v>1323.7149999999999</v>
      </c>
    </row>
    <row r="164" spans="1:8" ht="31.5" customHeight="1" outlineLevel="5">
      <c r="A164" s="11" t="s">
        <v>367</v>
      </c>
      <c r="B164" s="12" t="s">
        <v>129</v>
      </c>
      <c r="C164" s="12" t="s">
        <v>98</v>
      </c>
      <c r="D164" s="12"/>
      <c r="E164" s="13">
        <v>1142.7</v>
      </c>
      <c r="F164" s="13">
        <f>F165</f>
        <v>142.69999999999999</v>
      </c>
      <c r="G164" s="13">
        <v>1142.7</v>
      </c>
      <c r="H164" s="13">
        <v>1142.7</v>
      </c>
    </row>
    <row r="165" spans="1:8" ht="30.75" customHeight="1" outlineLevel="4">
      <c r="A165" s="11" t="s">
        <v>130</v>
      </c>
      <c r="B165" s="12" t="s">
        <v>129</v>
      </c>
      <c r="C165" s="12" t="s">
        <v>131</v>
      </c>
      <c r="D165" s="12"/>
      <c r="E165" s="13">
        <v>1142.7</v>
      </c>
      <c r="F165" s="13">
        <f>F166+F168+F170+F172+F174</f>
        <v>142.69999999999999</v>
      </c>
      <c r="G165" s="13">
        <v>1142.7</v>
      </c>
      <c r="H165" s="13">
        <v>1142.7</v>
      </c>
    </row>
    <row r="166" spans="1:8" ht="32.25" customHeight="1" outlineLevel="5">
      <c r="A166" s="11" t="s">
        <v>326</v>
      </c>
      <c r="B166" s="12" t="s">
        <v>129</v>
      </c>
      <c r="C166" s="12" t="s">
        <v>132</v>
      </c>
      <c r="D166" s="12"/>
      <c r="E166" s="13">
        <v>1090</v>
      </c>
      <c r="F166" s="13">
        <v>90</v>
      </c>
      <c r="G166" s="13">
        <v>1090</v>
      </c>
      <c r="H166" s="13">
        <v>1090</v>
      </c>
    </row>
    <row r="167" spans="1:8" ht="45" customHeight="1" outlineLevel="4">
      <c r="A167" s="11" t="s">
        <v>15</v>
      </c>
      <c r="B167" s="12" t="s">
        <v>129</v>
      </c>
      <c r="C167" s="12" t="s">
        <v>132</v>
      </c>
      <c r="D167" s="12" t="s">
        <v>16</v>
      </c>
      <c r="E167" s="13">
        <v>1090</v>
      </c>
      <c r="F167" s="13">
        <v>90</v>
      </c>
      <c r="G167" s="13">
        <v>1090</v>
      </c>
      <c r="H167" s="13">
        <v>1090</v>
      </c>
    </row>
    <row r="168" spans="1:8" ht="41.45" hidden="1" customHeight="1" outlineLevel="5">
      <c r="A168" s="11" t="s">
        <v>327</v>
      </c>
      <c r="B168" s="12" t="s">
        <v>129</v>
      </c>
      <c r="C168" s="12" t="s">
        <v>133</v>
      </c>
      <c r="D168" s="12"/>
      <c r="E168" s="13">
        <v>10</v>
      </c>
      <c r="F168" s="13">
        <v>10</v>
      </c>
      <c r="G168" s="13">
        <v>10</v>
      </c>
      <c r="H168" s="13">
        <v>10</v>
      </c>
    </row>
    <row r="169" spans="1:8" ht="41.45" hidden="1" customHeight="1" outlineLevel="2">
      <c r="A169" s="11" t="s">
        <v>15</v>
      </c>
      <c r="B169" s="12" t="s">
        <v>129</v>
      </c>
      <c r="C169" s="12" t="s">
        <v>133</v>
      </c>
      <c r="D169" s="12" t="s">
        <v>16</v>
      </c>
      <c r="E169" s="13">
        <v>10</v>
      </c>
      <c r="F169" s="13">
        <v>10</v>
      </c>
      <c r="G169" s="13">
        <v>10</v>
      </c>
      <c r="H169" s="13">
        <v>10</v>
      </c>
    </row>
    <row r="170" spans="1:8" ht="41.45" hidden="1" customHeight="1" outlineLevel="4">
      <c r="A170" s="11" t="s">
        <v>328</v>
      </c>
      <c r="B170" s="12" t="s">
        <v>129</v>
      </c>
      <c r="C170" s="12" t="s">
        <v>134</v>
      </c>
      <c r="D170" s="12"/>
      <c r="E170" s="13">
        <v>7.5</v>
      </c>
      <c r="F170" s="13">
        <v>7.5</v>
      </c>
      <c r="G170" s="13">
        <v>7.5</v>
      </c>
      <c r="H170" s="13">
        <v>7.5</v>
      </c>
    </row>
    <row r="171" spans="1:8" ht="41.45" hidden="1" customHeight="1" outlineLevel="5">
      <c r="A171" s="11" t="s">
        <v>102</v>
      </c>
      <c r="B171" s="12" t="s">
        <v>129</v>
      </c>
      <c r="C171" s="12" t="s">
        <v>134</v>
      </c>
      <c r="D171" s="12" t="s">
        <v>103</v>
      </c>
      <c r="E171" s="13">
        <v>7.5</v>
      </c>
      <c r="F171" s="13">
        <v>7.5</v>
      </c>
      <c r="G171" s="13">
        <v>7.5</v>
      </c>
      <c r="H171" s="13">
        <v>7.5</v>
      </c>
    </row>
    <row r="172" spans="1:8" ht="62.25" hidden="1" customHeight="1" outlineLevel="2">
      <c r="A172" s="11" t="s">
        <v>329</v>
      </c>
      <c r="B172" s="12" t="s">
        <v>129</v>
      </c>
      <c r="C172" s="12" t="s">
        <v>135</v>
      </c>
      <c r="D172" s="12"/>
      <c r="E172" s="13">
        <v>29.5</v>
      </c>
      <c r="F172" s="13">
        <v>29.5</v>
      </c>
      <c r="G172" s="13">
        <v>29.5</v>
      </c>
      <c r="H172" s="13">
        <v>29.5</v>
      </c>
    </row>
    <row r="173" spans="1:8" ht="45" hidden="1" customHeight="1" outlineLevel="5">
      <c r="A173" s="11" t="s">
        <v>102</v>
      </c>
      <c r="B173" s="12" t="s">
        <v>129</v>
      </c>
      <c r="C173" s="12" t="s">
        <v>135</v>
      </c>
      <c r="D173" s="12" t="s">
        <v>103</v>
      </c>
      <c r="E173" s="13">
        <v>29.5</v>
      </c>
      <c r="F173" s="13">
        <v>29.5</v>
      </c>
      <c r="G173" s="13">
        <v>29.5</v>
      </c>
      <c r="H173" s="13">
        <v>29.5</v>
      </c>
    </row>
    <row r="174" spans="1:8" ht="15.6" hidden="1" customHeight="1" outlineLevel="2">
      <c r="A174" s="11" t="s">
        <v>136</v>
      </c>
      <c r="B174" s="12" t="s">
        <v>129</v>
      </c>
      <c r="C174" s="12" t="s">
        <v>137</v>
      </c>
      <c r="D174" s="12"/>
      <c r="E174" s="13">
        <v>5.7</v>
      </c>
      <c r="F174" s="13">
        <v>5.7</v>
      </c>
      <c r="G174" s="13">
        <v>5.7</v>
      </c>
      <c r="H174" s="13">
        <v>5.7</v>
      </c>
    </row>
    <row r="175" spans="1:8" s="29" customFormat="1" ht="47.25" hidden="1" customHeight="1" outlineLevel="3">
      <c r="A175" s="11" t="s">
        <v>102</v>
      </c>
      <c r="B175" s="12" t="s">
        <v>129</v>
      </c>
      <c r="C175" s="12" t="s">
        <v>137</v>
      </c>
      <c r="D175" s="12" t="s">
        <v>103</v>
      </c>
      <c r="E175" s="13">
        <v>5.7</v>
      </c>
      <c r="F175" s="13">
        <v>5.7</v>
      </c>
      <c r="G175" s="13">
        <v>5.7</v>
      </c>
      <c r="H175" s="13">
        <v>5.7</v>
      </c>
    </row>
    <row r="176" spans="1:8" s="29" customFormat="1" ht="48.75" hidden="1" customHeight="1" outlineLevel="4">
      <c r="A176" s="11" t="s">
        <v>371</v>
      </c>
      <c r="B176" s="12" t="s">
        <v>129</v>
      </c>
      <c r="C176" s="12" t="s">
        <v>39</v>
      </c>
      <c r="D176" s="12"/>
      <c r="E176" s="13">
        <v>178</v>
      </c>
      <c r="F176" s="13">
        <v>178</v>
      </c>
      <c r="G176" s="13">
        <v>178</v>
      </c>
      <c r="H176" s="13">
        <v>178</v>
      </c>
    </row>
    <row r="177" spans="1:8" ht="75" hidden="1" customHeight="1" outlineLevel="5">
      <c r="A177" s="11" t="s">
        <v>379</v>
      </c>
      <c r="B177" s="12" t="s">
        <v>129</v>
      </c>
      <c r="C177" s="12" t="s">
        <v>138</v>
      </c>
      <c r="D177" s="12"/>
      <c r="E177" s="13">
        <v>178</v>
      </c>
      <c r="F177" s="13">
        <v>178</v>
      </c>
      <c r="G177" s="13">
        <v>178</v>
      </c>
      <c r="H177" s="13">
        <v>178</v>
      </c>
    </row>
    <row r="178" spans="1:8" ht="45.75" hidden="1" customHeight="1" outlineLevel="4">
      <c r="A178" s="11" t="s">
        <v>15</v>
      </c>
      <c r="B178" s="12" t="s">
        <v>129</v>
      </c>
      <c r="C178" s="12" t="s">
        <v>138</v>
      </c>
      <c r="D178" s="12" t="s">
        <v>16</v>
      </c>
      <c r="E178" s="13">
        <v>178</v>
      </c>
      <c r="F178" s="13">
        <v>178</v>
      </c>
      <c r="G178" s="13">
        <v>178</v>
      </c>
      <c r="H178" s="13">
        <v>178</v>
      </c>
    </row>
    <row r="179" spans="1:8" ht="75.75" hidden="1" customHeight="1" outlineLevel="5">
      <c r="A179" s="11" t="s">
        <v>372</v>
      </c>
      <c r="B179" s="12" t="s">
        <v>129</v>
      </c>
      <c r="C179" s="12" t="s">
        <v>42</v>
      </c>
      <c r="D179" s="12"/>
      <c r="E179" s="13">
        <v>3.0150000000000001</v>
      </c>
      <c r="F179" s="13">
        <v>3.0150000000000001</v>
      </c>
      <c r="G179" s="13">
        <v>3.0150000000000001</v>
      </c>
      <c r="H179" s="13">
        <v>3.0150000000000001</v>
      </c>
    </row>
    <row r="180" spans="1:8" ht="15.6" hidden="1" customHeight="1" outlineLevel="5">
      <c r="A180" s="11" t="s">
        <v>139</v>
      </c>
      <c r="B180" s="12" t="s">
        <v>129</v>
      </c>
      <c r="C180" s="12" t="s">
        <v>140</v>
      </c>
      <c r="D180" s="12"/>
      <c r="E180" s="13">
        <v>3.0150000000000001</v>
      </c>
      <c r="F180" s="13">
        <v>3.0150000000000001</v>
      </c>
      <c r="G180" s="13">
        <v>3.0150000000000001</v>
      </c>
      <c r="H180" s="13">
        <v>3.0150000000000001</v>
      </c>
    </row>
    <row r="181" spans="1:8" ht="44.25" hidden="1" customHeight="1" outlineLevel="4">
      <c r="A181" s="11" t="s">
        <v>102</v>
      </c>
      <c r="B181" s="12" t="s">
        <v>129</v>
      </c>
      <c r="C181" s="12" t="s">
        <v>140</v>
      </c>
      <c r="D181" s="12" t="s">
        <v>103</v>
      </c>
      <c r="E181" s="13">
        <v>3.0150000000000001</v>
      </c>
      <c r="F181" s="13">
        <v>3.0150000000000001</v>
      </c>
      <c r="G181" s="13">
        <v>3.0150000000000001</v>
      </c>
      <c r="H181" s="13">
        <v>3.0150000000000001</v>
      </c>
    </row>
    <row r="182" spans="1:8" s="29" customFormat="1" ht="15.6" customHeight="1" outlineLevel="5">
      <c r="A182" s="14" t="s">
        <v>141</v>
      </c>
      <c r="B182" s="15" t="s">
        <v>142</v>
      </c>
      <c r="C182" s="15"/>
      <c r="D182" s="15"/>
      <c r="E182" s="16">
        <v>80828.2</v>
      </c>
      <c r="F182" s="16">
        <f>F183+F205+F208</f>
        <v>109463.20000000001</v>
      </c>
      <c r="G182" s="16">
        <v>82029</v>
      </c>
      <c r="H182" s="16">
        <v>82029</v>
      </c>
    </row>
    <row r="183" spans="1:8" ht="30" customHeight="1" outlineLevel="4">
      <c r="A183" s="11" t="s">
        <v>367</v>
      </c>
      <c r="B183" s="12" t="s">
        <v>142</v>
      </c>
      <c r="C183" s="12" t="s">
        <v>98</v>
      </c>
      <c r="D183" s="12"/>
      <c r="E183" s="13">
        <v>44672.4</v>
      </c>
      <c r="F183" s="13">
        <f>F184</f>
        <v>19307.400000000001</v>
      </c>
      <c r="G183" s="13">
        <v>44355.6</v>
      </c>
      <c r="H183" s="13">
        <v>44355.6</v>
      </c>
    </row>
    <row r="184" spans="1:8" ht="30" customHeight="1" outlineLevel="5">
      <c r="A184" s="11" t="s">
        <v>143</v>
      </c>
      <c r="B184" s="12" t="s">
        <v>142</v>
      </c>
      <c r="C184" s="12" t="s">
        <v>144</v>
      </c>
      <c r="D184" s="12"/>
      <c r="E184" s="13">
        <v>44672.4</v>
      </c>
      <c r="F184" s="13">
        <f>F185+F187+F189+F191+F193+F195+F197+F199+F201+F203</f>
        <v>19307.400000000001</v>
      </c>
      <c r="G184" s="13">
        <v>44355.6</v>
      </c>
      <c r="H184" s="13">
        <v>44355.6</v>
      </c>
    </row>
    <row r="185" spans="1:8" ht="75.75" customHeight="1" outlineLevel="4">
      <c r="A185" s="11" t="s">
        <v>330</v>
      </c>
      <c r="B185" s="12" t="s">
        <v>142</v>
      </c>
      <c r="C185" s="12" t="s">
        <v>145</v>
      </c>
      <c r="D185" s="12"/>
      <c r="E185" s="13">
        <v>6000</v>
      </c>
      <c r="F185" s="13">
        <v>1020</v>
      </c>
      <c r="G185" s="13">
        <v>6000</v>
      </c>
      <c r="H185" s="13">
        <v>6000</v>
      </c>
    </row>
    <row r="186" spans="1:8" ht="45" customHeight="1" outlineLevel="5">
      <c r="A186" s="11" t="s">
        <v>15</v>
      </c>
      <c r="B186" s="12" t="s">
        <v>142</v>
      </c>
      <c r="C186" s="12" t="s">
        <v>145</v>
      </c>
      <c r="D186" s="12" t="s">
        <v>16</v>
      </c>
      <c r="E186" s="13">
        <v>6000</v>
      </c>
      <c r="F186" s="13">
        <v>1020</v>
      </c>
      <c r="G186" s="13">
        <v>6000</v>
      </c>
      <c r="H186" s="13">
        <v>6000</v>
      </c>
    </row>
    <row r="187" spans="1:8" ht="75" customHeight="1" outlineLevel="4">
      <c r="A187" s="11" t="s">
        <v>146</v>
      </c>
      <c r="B187" s="12" t="s">
        <v>142</v>
      </c>
      <c r="C187" s="12" t="s">
        <v>147</v>
      </c>
      <c r="D187" s="12"/>
      <c r="E187" s="13">
        <v>2200</v>
      </c>
      <c r="F187" s="13">
        <v>0</v>
      </c>
      <c r="G187" s="13">
        <v>2200</v>
      </c>
      <c r="H187" s="13">
        <v>2200</v>
      </c>
    </row>
    <row r="188" spans="1:8" ht="45.75" customHeight="1" outlineLevel="5">
      <c r="A188" s="11" t="s">
        <v>15</v>
      </c>
      <c r="B188" s="12" t="s">
        <v>142</v>
      </c>
      <c r="C188" s="12" t="s">
        <v>147</v>
      </c>
      <c r="D188" s="12" t="s">
        <v>16</v>
      </c>
      <c r="E188" s="13">
        <v>2200</v>
      </c>
      <c r="F188" s="13">
        <v>0</v>
      </c>
      <c r="G188" s="13">
        <v>2200</v>
      </c>
      <c r="H188" s="13">
        <v>2200</v>
      </c>
    </row>
    <row r="189" spans="1:8" ht="45" customHeight="1" outlineLevel="4">
      <c r="A189" s="11" t="s">
        <v>148</v>
      </c>
      <c r="B189" s="12" t="s">
        <v>142</v>
      </c>
      <c r="C189" s="12" t="s">
        <v>149</v>
      </c>
      <c r="D189" s="12"/>
      <c r="E189" s="13">
        <v>1800</v>
      </c>
      <c r="F189" s="13">
        <v>100</v>
      </c>
      <c r="G189" s="13">
        <v>1800</v>
      </c>
      <c r="H189" s="13">
        <v>1800</v>
      </c>
    </row>
    <row r="190" spans="1:8" ht="46.5" customHeight="1" outlineLevel="5">
      <c r="A190" s="11" t="s">
        <v>15</v>
      </c>
      <c r="B190" s="12" t="s">
        <v>142</v>
      </c>
      <c r="C190" s="12" t="s">
        <v>149</v>
      </c>
      <c r="D190" s="12" t="s">
        <v>16</v>
      </c>
      <c r="E190" s="13">
        <v>1800</v>
      </c>
      <c r="F190" s="13">
        <v>100</v>
      </c>
      <c r="G190" s="13">
        <v>1800</v>
      </c>
      <c r="H190" s="13">
        <v>1800</v>
      </c>
    </row>
    <row r="191" spans="1:8" ht="16.5" customHeight="1" outlineLevel="4">
      <c r="A191" s="11" t="s">
        <v>150</v>
      </c>
      <c r="B191" s="12" t="s">
        <v>142</v>
      </c>
      <c r="C191" s="12" t="s">
        <v>151</v>
      </c>
      <c r="D191" s="12"/>
      <c r="E191" s="13">
        <v>24402.7</v>
      </c>
      <c r="F191" s="13">
        <v>17002.7</v>
      </c>
      <c r="G191" s="13">
        <v>24402.7</v>
      </c>
      <c r="H191" s="13">
        <v>24402.7</v>
      </c>
    </row>
    <row r="192" spans="1:8" ht="45" customHeight="1" outlineLevel="5">
      <c r="A192" s="11" t="s">
        <v>15</v>
      </c>
      <c r="B192" s="12" t="s">
        <v>142</v>
      </c>
      <c r="C192" s="12" t="s">
        <v>151</v>
      </c>
      <c r="D192" s="12" t="s">
        <v>16</v>
      </c>
      <c r="E192" s="13">
        <v>24402.7</v>
      </c>
      <c r="F192" s="13">
        <v>17002.7</v>
      </c>
      <c r="G192" s="13">
        <v>24402.7</v>
      </c>
      <c r="H192" s="13">
        <v>24402.7</v>
      </c>
    </row>
    <row r="193" spans="1:8" ht="30" customHeight="1" outlineLevel="2">
      <c r="A193" s="11" t="s">
        <v>152</v>
      </c>
      <c r="B193" s="12" t="s">
        <v>142</v>
      </c>
      <c r="C193" s="12" t="s">
        <v>153</v>
      </c>
      <c r="D193" s="12"/>
      <c r="E193" s="13">
        <v>1100</v>
      </c>
      <c r="F193" s="13">
        <v>35</v>
      </c>
      <c r="G193" s="13">
        <v>1100</v>
      </c>
      <c r="H193" s="13">
        <v>1100</v>
      </c>
    </row>
    <row r="194" spans="1:8" ht="47.25" customHeight="1" outlineLevel="4">
      <c r="A194" s="11" t="s">
        <v>15</v>
      </c>
      <c r="B194" s="12" t="s">
        <v>142</v>
      </c>
      <c r="C194" s="12" t="s">
        <v>153</v>
      </c>
      <c r="D194" s="12" t="s">
        <v>16</v>
      </c>
      <c r="E194" s="13">
        <v>1100</v>
      </c>
      <c r="F194" s="13">
        <v>35</v>
      </c>
      <c r="G194" s="13">
        <v>1100</v>
      </c>
      <c r="H194" s="13">
        <v>1100</v>
      </c>
    </row>
    <row r="195" spans="1:8" ht="46.5" customHeight="1" outlineLevel="5">
      <c r="A195" s="11" t="s">
        <v>154</v>
      </c>
      <c r="B195" s="12" t="s">
        <v>142</v>
      </c>
      <c r="C195" s="12" t="s">
        <v>155</v>
      </c>
      <c r="D195" s="12"/>
      <c r="E195" s="13">
        <v>6800</v>
      </c>
      <c r="F195" s="13">
        <v>810</v>
      </c>
      <c r="G195" s="13">
        <v>6800</v>
      </c>
      <c r="H195" s="13">
        <v>6800</v>
      </c>
    </row>
    <row r="196" spans="1:8" ht="44.25" customHeight="1" outlineLevel="2">
      <c r="A196" s="11" t="s">
        <v>15</v>
      </c>
      <c r="B196" s="12" t="s">
        <v>142</v>
      </c>
      <c r="C196" s="12" t="s">
        <v>155</v>
      </c>
      <c r="D196" s="12" t="s">
        <v>16</v>
      </c>
      <c r="E196" s="13">
        <v>6800</v>
      </c>
      <c r="F196" s="13">
        <v>810</v>
      </c>
      <c r="G196" s="13">
        <v>6800</v>
      </c>
      <c r="H196" s="13">
        <v>6800</v>
      </c>
    </row>
    <row r="197" spans="1:8" ht="41.45" customHeight="1" outlineLevel="4">
      <c r="A197" s="11" t="s">
        <v>156</v>
      </c>
      <c r="B197" s="12" t="s">
        <v>142</v>
      </c>
      <c r="C197" s="12" t="s">
        <v>157</v>
      </c>
      <c r="D197" s="12"/>
      <c r="E197" s="13">
        <v>1350</v>
      </c>
      <c r="F197" s="13">
        <v>10</v>
      </c>
      <c r="G197" s="13">
        <v>1350</v>
      </c>
      <c r="H197" s="13">
        <v>1350</v>
      </c>
    </row>
    <row r="198" spans="1:8" ht="45" customHeight="1" outlineLevel="5">
      <c r="A198" s="11" t="s">
        <v>15</v>
      </c>
      <c r="B198" s="12" t="s">
        <v>142</v>
      </c>
      <c r="C198" s="12" t="s">
        <v>157</v>
      </c>
      <c r="D198" s="12" t="s">
        <v>16</v>
      </c>
      <c r="E198" s="13">
        <v>1350</v>
      </c>
      <c r="F198" s="13">
        <v>10</v>
      </c>
      <c r="G198" s="13">
        <v>1350</v>
      </c>
      <c r="H198" s="13">
        <v>1350</v>
      </c>
    </row>
    <row r="199" spans="1:8" ht="60.75" customHeight="1" outlineLevel="5">
      <c r="A199" s="11" t="s">
        <v>158</v>
      </c>
      <c r="B199" s="12" t="s">
        <v>142</v>
      </c>
      <c r="C199" s="12" t="s">
        <v>159</v>
      </c>
      <c r="D199" s="12"/>
      <c r="E199" s="13">
        <v>692.9</v>
      </c>
      <c r="F199" s="13">
        <v>2.9</v>
      </c>
      <c r="G199" s="13">
        <v>692.9</v>
      </c>
      <c r="H199" s="13">
        <v>692.9</v>
      </c>
    </row>
    <row r="200" spans="1:8" s="29" customFormat="1" ht="45" customHeight="1" outlineLevel="1">
      <c r="A200" s="11" t="s">
        <v>15</v>
      </c>
      <c r="B200" s="12" t="s">
        <v>142</v>
      </c>
      <c r="C200" s="12" t="s">
        <v>159</v>
      </c>
      <c r="D200" s="12" t="s">
        <v>16</v>
      </c>
      <c r="E200" s="13">
        <v>692.9</v>
      </c>
      <c r="F200" s="13">
        <v>2.9</v>
      </c>
      <c r="G200" s="13">
        <v>692.9</v>
      </c>
      <c r="H200" s="13">
        <v>692.9</v>
      </c>
    </row>
    <row r="201" spans="1:8" ht="60.75" hidden="1" customHeight="1" outlineLevel="2">
      <c r="A201" s="11" t="s">
        <v>331</v>
      </c>
      <c r="B201" s="12" t="s">
        <v>142</v>
      </c>
      <c r="C201" s="12" t="s">
        <v>160</v>
      </c>
      <c r="D201" s="12"/>
      <c r="E201" s="13">
        <v>316.8</v>
      </c>
      <c r="F201" s="13">
        <v>316.8</v>
      </c>
      <c r="G201" s="13">
        <v>0</v>
      </c>
      <c r="H201" s="13">
        <v>0</v>
      </c>
    </row>
    <row r="202" spans="1:8" s="29" customFormat="1" ht="45.75" hidden="1" customHeight="1" outlineLevel="3">
      <c r="A202" s="11" t="s">
        <v>15</v>
      </c>
      <c r="B202" s="12" t="s">
        <v>142</v>
      </c>
      <c r="C202" s="12" t="s">
        <v>160</v>
      </c>
      <c r="D202" s="12" t="s">
        <v>16</v>
      </c>
      <c r="E202" s="13">
        <v>316.8</v>
      </c>
      <c r="F202" s="13">
        <v>316.8</v>
      </c>
      <c r="G202" s="13">
        <v>0</v>
      </c>
      <c r="H202" s="13">
        <v>0</v>
      </c>
    </row>
    <row r="203" spans="1:8" s="29" customFormat="1" ht="15.6" hidden="1" customHeight="1" outlineLevel="4">
      <c r="A203" s="11" t="s">
        <v>332</v>
      </c>
      <c r="B203" s="12" t="s">
        <v>142</v>
      </c>
      <c r="C203" s="12" t="s">
        <v>161</v>
      </c>
      <c r="D203" s="12"/>
      <c r="E203" s="13">
        <v>10</v>
      </c>
      <c r="F203" s="13">
        <v>10</v>
      </c>
      <c r="G203" s="13">
        <v>10</v>
      </c>
      <c r="H203" s="13">
        <v>10</v>
      </c>
    </row>
    <row r="204" spans="1:8" ht="45.75" hidden="1" customHeight="1" outlineLevel="5">
      <c r="A204" s="11" t="s">
        <v>15</v>
      </c>
      <c r="B204" s="12" t="s">
        <v>142</v>
      </c>
      <c r="C204" s="12" t="s">
        <v>161</v>
      </c>
      <c r="D204" s="12" t="s">
        <v>16</v>
      </c>
      <c r="E204" s="13">
        <v>10</v>
      </c>
      <c r="F204" s="13">
        <v>10</v>
      </c>
      <c r="G204" s="13">
        <v>10</v>
      </c>
      <c r="H204" s="13">
        <v>10</v>
      </c>
    </row>
    <row r="205" spans="1:8" ht="45.75" hidden="1" customHeight="1" outlineLevel="5">
      <c r="A205" s="11" t="s">
        <v>371</v>
      </c>
      <c r="B205" s="12" t="s">
        <v>142</v>
      </c>
      <c r="C205" s="12" t="s">
        <v>39</v>
      </c>
      <c r="D205" s="12"/>
      <c r="E205" s="13">
        <v>200</v>
      </c>
      <c r="F205" s="13">
        <v>200</v>
      </c>
      <c r="G205" s="13">
        <v>200</v>
      </c>
      <c r="H205" s="13">
        <v>200</v>
      </c>
    </row>
    <row r="206" spans="1:8" ht="90" hidden="1" customHeight="1" outlineLevel="3">
      <c r="A206" s="11" t="s">
        <v>381</v>
      </c>
      <c r="B206" s="12" t="s">
        <v>142</v>
      </c>
      <c r="C206" s="12" t="s">
        <v>162</v>
      </c>
      <c r="D206" s="12"/>
      <c r="E206" s="13">
        <v>200</v>
      </c>
      <c r="F206" s="13">
        <v>200</v>
      </c>
      <c r="G206" s="13">
        <v>200</v>
      </c>
      <c r="H206" s="13">
        <v>200</v>
      </c>
    </row>
    <row r="207" spans="1:8" ht="41.45" hidden="1" customHeight="1" outlineLevel="4">
      <c r="A207" s="11" t="s">
        <v>15</v>
      </c>
      <c r="B207" s="12" t="s">
        <v>142</v>
      </c>
      <c r="C207" s="12" t="s">
        <v>162</v>
      </c>
      <c r="D207" s="12" t="s">
        <v>16</v>
      </c>
      <c r="E207" s="13">
        <v>200</v>
      </c>
      <c r="F207" s="13">
        <v>200</v>
      </c>
      <c r="G207" s="13">
        <v>200</v>
      </c>
      <c r="H207" s="13">
        <v>200</v>
      </c>
    </row>
    <row r="208" spans="1:8" ht="62.25" customHeight="1" outlineLevel="4">
      <c r="A208" s="11" t="s">
        <v>333</v>
      </c>
      <c r="B208" s="12" t="s">
        <v>142</v>
      </c>
      <c r="C208" s="12" t="s">
        <v>163</v>
      </c>
      <c r="D208" s="12"/>
      <c r="E208" s="13">
        <v>35955.800000000003</v>
      </c>
      <c r="F208" s="13">
        <f>F209+F211</f>
        <v>89955.8</v>
      </c>
      <c r="G208" s="13">
        <v>37473.4</v>
      </c>
      <c r="H208" s="13">
        <v>37473.4</v>
      </c>
    </row>
    <row r="209" spans="1:8" ht="45" customHeight="1" outlineLevel="4">
      <c r="A209" s="22" t="s">
        <v>421</v>
      </c>
      <c r="B209" s="12" t="s">
        <v>142</v>
      </c>
      <c r="C209" s="12">
        <v>1600400000</v>
      </c>
      <c r="D209" s="12"/>
      <c r="E209" s="13">
        <v>0</v>
      </c>
      <c r="F209" s="13">
        <v>54000</v>
      </c>
      <c r="G209" s="13">
        <v>0</v>
      </c>
      <c r="H209" s="13">
        <v>0</v>
      </c>
    </row>
    <row r="210" spans="1:8" ht="45.75" customHeight="1" outlineLevel="4">
      <c r="A210" s="22" t="s">
        <v>422</v>
      </c>
      <c r="B210" s="12" t="s">
        <v>142</v>
      </c>
      <c r="C210" s="12">
        <v>1600400000</v>
      </c>
      <c r="D210" s="12">
        <v>200</v>
      </c>
      <c r="E210" s="13">
        <v>0</v>
      </c>
      <c r="F210" s="13">
        <v>54000</v>
      </c>
      <c r="G210" s="13">
        <v>0</v>
      </c>
      <c r="H210" s="13">
        <v>0</v>
      </c>
    </row>
    <row r="211" spans="1:8" ht="41.45" hidden="1" customHeight="1" outlineLevel="5">
      <c r="A211" s="11" t="s">
        <v>164</v>
      </c>
      <c r="B211" s="12" t="s">
        <v>142</v>
      </c>
      <c r="C211" s="12" t="s">
        <v>165</v>
      </c>
      <c r="D211" s="12"/>
      <c r="E211" s="13">
        <v>35955.800000000003</v>
      </c>
      <c r="F211" s="13">
        <f>F212+F213</f>
        <v>35955.800000000003</v>
      </c>
      <c r="G211" s="13">
        <v>37473.4</v>
      </c>
      <c r="H211" s="13">
        <f>H212+H213</f>
        <v>37473.4</v>
      </c>
    </row>
    <row r="212" spans="1:8" ht="41.45" hidden="1" customHeight="1" outlineLevel="2">
      <c r="A212" s="11" t="s">
        <v>15</v>
      </c>
      <c r="B212" s="12" t="s">
        <v>142</v>
      </c>
      <c r="C212" s="12" t="s">
        <v>165</v>
      </c>
      <c r="D212" s="12" t="s">
        <v>16</v>
      </c>
      <c r="E212" s="13">
        <v>35885.800000000003</v>
      </c>
      <c r="F212" s="13">
        <v>35885.800000000003</v>
      </c>
      <c r="G212" s="13">
        <v>37403.4</v>
      </c>
      <c r="H212" s="13">
        <v>37403.4</v>
      </c>
    </row>
    <row r="213" spans="1:8" ht="41.45" hidden="1" customHeight="1" outlineLevel="5">
      <c r="A213" s="11" t="s">
        <v>65</v>
      </c>
      <c r="B213" s="12" t="s">
        <v>142</v>
      </c>
      <c r="C213" s="12" t="s">
        <v>165</v>
      </c>
      <c r="D213" s="12" t="s">
        <v>66</v>
      </c>
      <c r="E213" s="13">
        <v>70</v>
      </c>
      <c r="F213" s="13">
        <v>70</v>
      </c>
      <c r="G213" s="13">
        <v>70</v>
      </c>
      <c r="H213" s="13">
        <v>70</v>
      </c>
    </row>
    <row r="214" spans="1:8" s="29" customFormat="1" ht="31.5" customHeight="1" collapsed="1">
      <c r="A214" s="14" t="s">
        <v>166</v>
      </c>
      <c r="B214" s="15" t="s">
        <v>167</v>
      </c>
      <c r="C214" s="15"/>
      <c r="D214" s="15"/>
      <c r="E214" s="16">
        <v>10597.1</v>
      </c>
      <c r="F214" s="16">
        <f>F215+F224+F228</f>
        <v>9797.0999999999985</v>
      </c>
      <c r="G214" s="16">
        <v>10555.7</v>
      </c>
      <c r="H214" s="16">
        <v>10555.7</v>
      </c>
    </row>
    <row r="215" spans="1:8" s="29" customFormat="1" ht="30.75" customHeight="1" outlineLevel="1">
      <c r="A215" s="11" t="s">
        <v>367</v>
      </c>
      <c r="B215" s="12" t="s">
        <v>167</v>
      </c>
      <c r="C215" s="12" t="s">
        <v>98</v>
      </c>
      <c r="D215" s="12"/>
      <c r="E215" s="13">
        <v>10494.1</v>
      </c>
      <c r="F215" s="13">
        <f>F216+F220</f>
        <v>9694.0999999999985</v>
      </c>
      <c r="G215" s="13">
        <v>10452.700000000001</v>
      </c>
      <c r="H215" s="13">
        <f>H216+H220</f>
        <v>10452.699999999999</v>
      </c>
    </row>
    <row r="216" spans="1:8" s="29" customFormat="1" ht="30" hidden="1" customHeight="1" outlineLevel="2">
      <c r="A216" s="11" t="s">
        <v>121</v>
      </c>
      <c r="B216" s="12" t="s">
        <v>167</v>
      </c>
      <c r="C216" s="12" t="s">
        <v>122</v>
      </c>
      <c r="D216" s="12"/>
      <c r="E216" s="13">
        <v>855.8</v>
      </c>
      <c r="F216" s="13">
        <v>855.8</v>
      </c>
      <c r="G216" s="13">
        <v>814.4</v>
      </c>
      <c r="H216" s="13">
        <v>814.4</v>
      </c>
    </row>
    <row r="217" spans="1:8" s="29" customFormat="1" ht="30.75" hidden="1" customHeight="1" outlineLevel="3">
      <c r="A217" s="11" t="s">
        <v>334</v>
      </c>
      <c r="B217" s="12" t="s">
        <v>167</v>
      </c>
      <c r="C217" s="12" t="s">
        <v>168</v>
      </c>
      <c r="D217" s="12"/>
      <c r="E217" s="13">
        <v>855.8</v>
      </c>
      <c r="F217" s="13">
        <v>855.8</v>
      </c>
      <c r="G217" s="13">
        <v>814.4</v>
      </c>
      <c r="H217" s="13">
        <v>814.4</v>
      </c>
    </row>
    <row r="218" spans="1:8" s="29" customFormat="1" ht="92.25" hidden="1" customHeight="1" outlineLevel="4">
      <c r="A218" s="11" t="s">
        <v>7</v>
      </c>
      <c r="B218" s="12" t="s">
        <v>167</v>
      </c>
      <c r="C218" s="12" t="s">
        <v>168</v>
      </c>
      <c r="D218" s="12" t="s">
        <v>8</v>
      </c>
      <c r="E218" s="13">
        <v>845</v>
      </c>
      <c r="F218" s="13">
        <v>845</v>
      </c>
      <c r="G218" s="13">
        <v>804</v>
      </c>
      <c r="H218" s="13">
        <v>804</v>
      </c>
    </row>
    <row r="219" spans="1:8" ht="41.45" hidden="1" customHeight="1" outlineLevel="5">
      <c r="A219" s="11" t="s">
        <v>15</v>
      </c>
      <c r="B219" s="12" t="s">
        <v>167</v>
      </c>
      <c r="C219" s="12" t="s">
        <v>168</v>
      </c>
      <c r="D219" s="12" t="s">
        <v>16</v>
      </c>
      <c r="E219" s="13">
        <v>10.8</v>
      </c>
      <c r="F219" s="13">
        <v>10.8</v>
      </c>
      <c r="G219" s="13">
        <v>10.4</v>
      </c>
      <c r="H219" s="13">
        <v>10.4</v>
      </c>
    </row>
    <row r="220" spans="1:8" ht="31.5" customHeight="1" outlineLevel="2" collapsed="1">
      <c r="A220" s="11" t="s">
        <v>384</v>
      </c>
      <c r="B220" s="12" t="s">
        <v>167</v>
      </c>
      <c r="C220" s="12" t="s">
        <v>170</v>
      </c>
      <c r="D220" s="12"/>
      <c r="E220" s="13">
        <v>9638.2999999999993</v>
      </c>
      <c r="F220" s="13">
        <f>F221</f>
        <v>8838.2999999999993</v>
      </c>
      <c r="G220" s="13">
        <v>9638.2999999999993</v>
      </c>
      <c r="H220" s="13">
        <v>9638.2999999999993</v>
      </c>
    </row>
    <row r="221" spans="1:8" ht="48" customHeight="1" outlineLevel="4">
      <c r="A221" s="11" t="s">
        <v>171</v>
      </c>
      <c r="B221" s="12" t="s">
        <v>167</v>
      </c>
      <c r="C221" s="12" t="s">
        <v>172</v>
      </c>
      <c r="D221" s="12"/>
      <c r="E221" s="13">
        <v>9638.2999999999993</v>
      </c>
      <c r="F221" s="13">
        <f>F222+F223</f>
        <v>8838.2999999999993</v>
      </c>
      <c r="G221" s="13">
        <v>9638.2999999999993</v>
      </c>
      <c r="H221" s="13">
        <v>9638.2999999999993</v>
      </c>
    </row>
    <row r="222" spans="1:8" ht="91.5" customHeight="1" outlineLevel="5">
      <c r="A222" s="11" t="s">
        <v>7</v>
      </c>
      <c r="B222" s="12" t="s">
        <v>167</v>
      </c>
      <c r="C222" s="12" t="s">
        <v>172</v>
      </c>
      <c r="D222" s="12" t="s">
        <v>8</v>
      </c>
      <c r="E222" s="13">
        <v>9166.2999999999993</v>
      </c>
      <c r="F222" s="13">
        <v>8366.2999999999993</v>
      </c>
      <c r="G222" s="13">
        <v>9166.2999999999993</v>
      </c>
      <c r="H222" s="13">
        <v>9166.2999999999993</v>
      </c>
    </row>
    <row r="223" spans="1:8" ht="45.75" hidden="1" customHeight="1" outlineLevel="3">
      <c r="A223" s="11" t="s">
        <v>15</v>
      </c>
      <c r="B223" s="12" t="s">
        <v>167</v>
      </c>
      <c r="C223" s="12" t="s">
        <v>172</v>
      </c>
      <c r="D223" s="12" t="s">
        <v>16</v>
      </c>
      <c r="E223" s="13">
        <v>472</v>
      </c>
      <c r="F223" s="13">
        <v>472</v>
      </c>
      <c r="G223" s="13">
        <v>472</v>
      </c>
      <c r="H223" s="13">
        <v>472</v>
      </c>
    </row>
    <row r="224" spans="1:8" ht="46.5" hidden="1" customHeight="1" outlineLevel="4">
      <c r="A224" s="11" t="s">
        <v>363</v>
      </c>
      <c r="B224" s="12" t="s">
        <v>167</v>
      </c>
      <c r="C224" s="12" t="s">
        <v>11</v>
      </c>
      <c r="D224" s="12"/>
      <c r="E224" s="13">
        <v>3</v>
      </c>
      <c r="F224" s="13">
        <v>3</v>
      </c>
      <c r="G224" s="13">
        <v>3</v>
      </c>
      <c r="H224" s="13">
        <v>3</v>
      </c>
    </row>
    <row r="225" spans="1:8" s="29" customFormat="1" ht="31.5" hidden="1" customHeight="1" outlineLevel="5">
      <c r="A225" s="11" t="s">
        <v>364</v>
      </c>
      <c r="B225" s="12" t="s">
        <v>167</v>
      </c>
      <c r="C225" s="12" t="s">
        <v>12</v>
      </c>
      <c r="D225" s="12"/>
      <c r="E225" s="13">
        <v>3</v>
      </c>
      <c r="F225" s="13">
        <v>3</v>
      </c>
      <c r="G225" s="13">
        <v>3</v>
      </c>
      <c r="H225" s="13">
        <v>3</v>
      </c>
    </row>
    <row r="226" spans="1:8" ht="110.45" hidden="1" customHeight="1" outlineLevel="4">
      <c r="A226" s="11" t="s">
        <v>13</v>
      </c>
      <c r="B226" s="12" t="s">
        <v>167</v>
      </c>
      <c r="C226" s="12" t="s">
        <v>14</v>
      </c>
      <c r="D226" s="12"/>
      <c r="E226" s="13">
        <v>3</v>
      </c>
      <c r="F226" s="13">
        <v>3</v>
      </c>
      <c r="G226" s="13">
        <v>3</v>
      </c>
      <c r="H226" s="13">
        <v>3</v>
      </c>
    </row>
    <row r="227" spans="1:8" ht="41.45" hidden="1" customHeight="1" outlineLevel="5">
      <c r="A227" s="11" t="s">
        <v>15</v>
      </c>
      <c r="B227" s="12" t="s">
        <v>167</v>
      </c>
      <c r="C227" s="12" t="s">
        <v>14</v>
      </c>
      <c r="D227" s="12" t="s">
        <v>16</v>
      </c>
      <c r="E227" s="13">
        <v>3</v>
      </c>
      <c r="F227" s="13">
        <v>3</v>
      </c>
      <c r="G227" s="13">
        <v>3</v>
      </c>
      <c r="H227" s="13">
        <v>3</v>
      </c>
    </row>
    <row r="228" spans="1:8" ht="27.6" hidden="1" customHeight="1" outlineLevel="5">
      <c r="A228" s="11" t="s">
        <v>17</v>
      </c>
      <c r="B228" s="12" t="s">
        <v>167</v>
      </c>
      <c r="C228" s="12" t="s">
        <v>18</v>
      </c>
      <c r="D228" s="12"/>
      <c r="E228" s="13">
        <v>100</v>
      </c>
      <c r="F228" s="13">
        <v>100</v>
      </c>
      <c r="G228" s="13">
        <v>100</v>
      </c>
      <c r="H228" s="13">
        <v>100</v>
      </c>
    </row>
    <row r="229" spans="1:8" ht="15.6" hidden="1" customHeight="1" outlineLevel="5">
      <c r="A229" s="11" t="s">
        <v>19</v>
      </c>
      <c r="B229" s="12" t="s">
        <v>167</v>
      </c>
      <c r="C229" s="12" t="s">
        <v>18</v>
      </c>
      <c r="D229" s="12" t="s">
        <v>20</v>
      </c>
      <c r="E229" s="13">
        <v>100</v>
      </c>
      <c r="F229" s="13">
        <v>100</v>
      </c>
      <c r="G229" s="13">
        <v>100</v>
      </c>
      <c r="H229" s="13">
        <v>100</v>
      </c>
    </row>
    <row r="230" spans="1:8" s="29" customFormat="1" outlineLevel="4" collapsed="1">
      <c r="A230" s="14" t="s">
        <v>173</v>
      </c>
      <c r="B230" s="15" t="s">
        <v>174</v>
      </c>
      <c r="C230" s="15"/>
      <c r="D230" s="15"/>
      <c r="E230" s="16">
        <v>1293056.1850000001</v>
      </c>
      <c r="F230" s="16">
        <f>F231+F239+F256+F266+F291</f>
        <v>1701833.2</v>
      </c>
      <c r="G230" s="16">
        <v>1268501.1850000001</v>
      </c>
      <c r="H230" s="16">
        <f>H231+H239+H256+H266+H291</f>
        <v>1569459.3</v>
      </c>
    </row>
    <row r="231" spans="1:8" s="29" customFormat="1" ht="15.6" customHeight="1" outlineLevel="5">
      <c r="A231" s="14" t="s">
        <v>175</v>
      </c>
      <c r="B231" s="15" t="s">
        <v>176</v>
      </c>
      <c r="C231" s="15"/>
      <c r="D231" s="15"/>
      <c r="E231" s="16">
        <v>611376.1</v>
      </c>
      <c r="F231" s="16">
        <v>679384.6</v>
      </c>
      <c r="G231" s="16">
        <v>594009.1</v>
      </c>
      <c r="H231" s="16">
        <v>593998.80000000005</v>
      </c>
    </row>
    <row r="232" spans="1:8" ht="29.25" customHeight="1" outlineLevel="5">
      <c r="A232" s="11" t="s">
        <v>385</v>
      </c>
      <c r="B232" s="12" t="s">
        <v>176</v>
      </c>
      <c r="C232" s="12" t="s">
        <v>177</v>
      </c>
      <c r="D232" s="12"/>
      <c r="E232" s="13">
        <v>595533.69999999995</v>
      </c>
      <c r="F232" s="13">
        <v>595523.4</v>
      </c>
      <c r="G232" s="13">
        <v>593990.69999999995</v>
      </c>
      <c r="H232" s="13">
        <v>593980.4</v>
      </c>
    </row>
    <row r="233" spans="1:8" ht="33" customHeight="1" outlineLevel="5">
      <c r="A233" s="11" t="s">
        <v>178</v>
      </c>
      <c r="B233" s="12" t="s">
        <v>176</v>
      </c>
      <c r="C233" s="12" t="s">
        <v>179</v>
      </c>
      <c r="D233" s="12"/>
      <c r="E233" s="13">
        <v>595533.69999999995</v>
      </c>
      <c r="F233" s="13">
        <v>595523.4</v>
      </c>
      <c r="G233" s="13">
        <v>593990.69999999995</v>
      </c>
      <c r="H233" s="13">
        <v>593980.4</v>
      </c>
    </row>
    <row r="234" spans="1:8" ht="77.25" customHeight="1" outlineLevel="3">
      <c r="A234" s="11" t="s">
        <v>386</v>
      </c>
      <c r="B234" s="12" t="s">
        <v>176</v>
      </c>
      <c r="C234" s="12" t="s">
        <v>180</v>
      </c>
      <c r="D234" s="12"/>
      <c r="E234" s="13">
        <v>595533.69999999995</v>
      </c>
      <c r="F234" s="13">
        <v>595523.4</v>
      </c>
      <c r="G234" s="13">
        <v>593990.69999999995</v>
      </c>
      <c r="H234" s="13">
        <v>593980.4</v>
      </c>
    </row>
    <row r="235" spans="1:8" ht="48" customHeight="1" outlineLevel="4">
      <c r="A235" s="11" t="s">
        <v>65</v>
      </c>
      <c r="B235" s="12" t="s">
        <v>176</v>
      </c>
      <c r="C235" s="12" t="s">
        <v>180</v>
      </c>
      <c r="D235" s="12" t="s">
        <v>66</v>
      </c>
      <c r="E235" s="13">
        <v>595533.69999999995</v>
      </c>
      <c r="F235" s="13">
        <v>595523.4</v>
      </c>
      <c r="G235" s="13">
        <v>593990.69999999995</v>
      </c>
      <c r="H235" s="13">
        <v>593980.4</v>
      </c>
    </row>
    <row r="236" spans="1:8" ht="74.25" customHeight="1" outlineLevel="5">
      <c r="A236" s="11" t="s">
        <v>372</v>
      </c>
      <c r="B236" s="12" t="s">
        <v>176</v>
      </c>
      <c r="C236" s="12" t="s">
        <v>42</v>
      </c>
      <c r="D236" s="12"/>
      <c r="E236" s="13">
        <v>15842.4</v>
      </c>
      <c r="F236" s="13">
        <v>83861.2</v>
      </c>
      <c r="G236" s="13">
        <v>18.399999999999999</v>
      </c>
      <c r="H236" s="13">
        <v>18.399999999999999</v>
      </c>
    </row>
    <row r="237" spans="1:8" ht="62.25" customHeight="1" outlineLevel="4">
      <c r="A237" s="11" t="s">
        <v>184</v>
      </c>
      <c r="B237" s="12" t="s">
        <v>176</v>
      </c>
      <c r="C237" s="12" t="s">
        <v>185</v>
      </c>
      <c r="D237" s="12"/>
      <c r="E237" s="13">
        <v>15842.4</v>
      </c>
      <c r="F237" s="13">
        <v>83861.2</v>
      </c>
      <c r="G237" s="13">
        <v>18.399999999999999</v>
      </c>
      <c r="H237" s="13">
        <v>18.399999999999999</v>
      </c>
    </row>
    <row r="238" spans="1:8" ht="48.75" customHeight="1" outlineLevel="5">
      <c r="A238" s="11" t="s">
        <v>102</v>
      </c>
      <c r="B238" s="12" t="s">
        <v>176</v>
      </c>
      <c r="C238" s="12" t="s">
        <v>185</v>
      </c>
      <c r="D238" s="12" t="s">
        <v>103</v>
      </c>
      <c r="E238" s="13">
        <v>15842.4</v>
      </c>
      <c r="F238" s="13">
        <v>83861.2</v>
      </c>
      <c r="G238" s="13">
        <v>18.399999999999999</v>
      </c>
      <c r="H238" s="13">
        <v>18.399999999999999</v>
      </c>
    </row>
    <row r="239" spans="1:8" s="29" customFormat="1" ht="15.6" customHeight="1" outlineLevel="1">
      <c r="A239" s="14" t="s">
        <v>186</v>
      </c>
      <c r="B239" s="15" t="s">
        <v>187</v>
      </c>
      <c r="C239" s="15"/>
      <c r="D239" s="15"/>
      <c r="E239" s="16">
        <v>496648.78499999997</v>
      </c>
      <c r="F239" s="16">
        <v>797617.3</v>
      </c>
      <c r="G239" s="16">
        <v>489460.78499999997</v>
      </c>
      <c r="H239" s="16">
        <v>790429.2</v>
      </c>
    </row>
    <row r="240" spans="1:8" ht="27.6" hidden="1" customHeight="1" outlineLevel="2">
      <c r="A240" s="11" t="s">
        <v>385</v>
      </c>
      <c r="B240" s="12" t="s">
        <v>187</v>
      </c>
      <c r="C240" s="12" t="s">
        <v>177</v>
      </c>
      <c r="D240" s="12"/>
      <c r="E240" s="13">
        <v>496609.2</v>
      </c>
      <c r="F240" s="13">
        <v>496609.2</v>
      </c>
      <c r="G240" s="13">
        <v>489421.2</v>
      </c>
      <c r="H240" s="13">
        <v>489421.2</v>
      </c>
    </row>
    <row r="241" spans="1:8" ht="27.6" hidden="1" customHeight="1" outlineLevel="5">
      <c r="A241" s="11" t="s">
        <v>181</v>
      </c>
      <c r="B241" s="12" t="s">
        <v>187</v>
      </c>
      <c r="C241" s="12" t="s">
        <v>182</v>
      </c>
      <c r="D241" s="12"/>
      <c r="E241" s="13">
        <v>489492.4</v>
      </c>
      <c r="F241" s="13">
        <v>489492.4</v>
      </c>
      <c r="G241" s="13">
        <v>482304.4</v>
      </c>
      <c r="H241" s="13">
        <v>482304.4</v>
      </c>
    </row>
    <row r="242" spans="1:8" s="29" customFormat="1" ht="69" hidden="1" customHeight="1" outlineLevel="1">
      <c r="A242" s="11" t="s">
        <v>306</v>
      </c>
      <c r="B242" s="12" t="s">
        <v>187</v>
      </c>
      <c r="C242" s="12" t="s">
        <v>188</v>
      </c>
      <c r="D242" s="12"/>
      <c r="E242" s="13">
        <v>457147.8</v>
      </c>
      <c r="F242" s="13">
        <v>457147.8</v>
      </c>
      <c r="G242" s="13">
        <v>451631.8</v>
      </c>
      <c r="H242" s="13">
        <v>451631.8</v>
      </c>
    </row>
    <row r="243" spans="1:8" s="29" customFormat="1" ht="41.45" hidden="1" customHeight="1" outlineLevel="4">
      <c r="A243" s="11" t="s">
        <v>65</v>
      </c>
      <c r="B243" s="12" t="s">
        <v>187</v>
      </c>
      <c r="C243" s="12" t="s">
        <v>188</v>
      </c>
      <c r="D243" s="12" t="s">
        <v>66</v>
      </c>
      <c r="E243" s="13">
        <v>457147.8</v>
      </c>
      <c r="F243" s="13">
        <v>457147.8</v>
      </c>
      <c r="G243" s="13">
        <v>451631.8</v>
      </c>
      <c r="H243" s="13">
        <v>451631.8</v>
      </c>
    </row>
    <row r="244" spans="1:8" ht="151.9" hidden="1" customHeight="1" outlineLevel="5">
      <c r="A244" s="11" t="s">
        <v>335</v>
      </c>
      <c r="B244" s="12" t="s">
        <v>187</v>
      </c>
      <c r="C244" s="12" t="s">
        <v>183</v>
      </c>
      <c r="D244" s="12"/>
      <c r="E244" s="13">
        <v>32344.6</v>
      </c>
      <c r="F244" s="13">
        <v>32344.6</v>
      </c>
      <c r="G244" s="13">
        <v>30672.6</v>
      </c>
      <c r="H244" s="13">
        <v>30672.6</v>
      </c>
    </row>
    <row r="245" spans="1:8" ht="82.9" hidden="1" customHeight="1" outlineLevel="4">
      <c r="A245" s="11" t="s">
        <v>7</v>
      </c>
      <c r="B245" s="12" t="s">
        <v>187</v>
      </c>
      <c r="C245" s="12" t="s">
        <v>183</v>
      </c>
      <c r="D245" s="12" t="s">
        <v>8</v>
      </c>
      <c r="E245" s="13">
        <v>26102</v>
      </c>
      <c r="F245" s="13">
        <v>26102</v>
      </c>
      <c r="G245" s="13">
        <v>26102</v>
      </c>
      <c r="H245" s="13">
        <v>26102</v>
      </c>
    </row>
    <row r="246" spans="1:8" ht="41.45" hidden="1" customHeight="1" outlineLevel="5">
      <c r="A246" s="11" t="s">
        <v>15</v>
      </c>
      <c r="B246" s="12" t="s">
        <v>187</v>
      </c>
      <c r="C246" s="12" t="s">
        <v>183</v>
      </c>
      <c r="D246" s="12" t="s">
        <v>16</v>
      </c>
      <c r="E246" s="13">
        <v>6165</v>
      </c>
      <c r="F246" s="13">
        <v>6165</v>
      </c>
      <c r="G246" s="13">
        <v>4495</v>
      </c>
      <c r="H246" s="13">
        <v>4495</v>
      </c>
    </row>
    <row r="247" spans="1:8" s="29" customFormat="1" ht="15.6" hidden="1" customHeight="1" outlineLevel="4">
      <c r="A247" s="11" t="s">
        <v>19</v>
      </c>
      <c r="B247" s="12" t="s">
        <v>187</v>
      </c>
      <c r="C247" s="12" t="s">
        <v>183</v>
      </c>
      <c r="D247" s="12" t="s">
        <v>20</v>
      </c>
      <c r="E247" s="13">
        <v>77.599999999999994</v>
      </c>
      <c r="F247" s="13">
        <v>77.599999999999994</v>
      </c>
      <c r="G247" s="13">
        <v>75.599999999999994</v>
      </c>
      <c r="H247" s="13">
        <v>75.599999999999994</v>
      </c>
    </row>
    <row r="248" spans="1:8" ht="27.6" hidden="1" customHeight="1" outlineLevel="5">
      <c r="A248" s="11" t="s">
        <v>189</v>
      </c>
      <c r="B248" s="12" t="s">
        <v>187</v>
      </c>
      <c r="C248" s="12" t="s">
        <v>190</v>
      </c>
      <c r="D248" s="12"/>
      <c r="E248" s="13">
        <v>7116.8</v>
      </c>
      <c r="F248" s="13">
        <v>7116.8</v>
      </c>
      <c r="G248" s="13">
        <v>7116.8</v>
      </c>
      <c r="H248" s="13">
        <v>7116.8</v>
      </c>
    </row>
    <row r="249" spans="1:8" ht="55.15" hidden="1" customHeight="1" outlineLevel="4">
      <c r="A249" s="11" t="s">
        <v>336</v>
      </c>
      <c r="B249" s="12" t="s">
        <v>187</v>
      </c>
      <c r="C249" s="12" t="s">
        <v>191</v>
      </c>
      <c r="D249" s="12"/>
      <c r="E249" s="13">
        <v>7116.8</v>
      </c>
      <c r="F249" s="13">
        <v>7116.8</v>
      </c>
      <c r="G249" s="13">
        <v>7116.8</v>
      </c>
      <c r="H249" s="13">
        <v>7116.8</v>
      </c>
    </row>
    <row r="250" spans="1:8" s="29" customFormat="1" ht="41.45" hidden="1" customHeight="1" outlineLevel="5">
      <c r="A250" s="11" t="s">
        <v>65</v>
      </c>
      <c r="B250" s="12" t="s">
        <v>187</v>
      </c>
      <c r="C250" s="12" t="s">
        <v>191</v>
      </c>
      <c r="D250" s="12" t="s">
        <v>66</v>
      </c>
      <c r="E250" s="13">
        <v>7116.8</v>
      </c>
      <c r="F250" s="13">
        <v>7116.8</v>
      </c>
      <c r="G250" s="13">
        <v>7116.8</v>
      </c>
      <c r="H250" s="13">
        <v>7116.8</v>
      </c>
    </row>
    <row r="251" spans="1:8" ht="74.25" customHeight="1" outlineLevel="5">
      <c r="A251" s="11" t="s">
        <v>372</v>
      </c>
      <c r="B251" s="12" t="s">
        <v>187</v>
      </c>
      <c r="C251" s="12" t="s">
        <v>42</v>
      </c>
      <c r="D251" s="12"/>
      <c r="E251" s="13">
        <v>39.585000000000001</v>
      </c>
      <c r="F251" s="13">
        <v>301008.09999999998</v>
      </c>
      <c r="G251" s="13">
        <v>39.585000000000001</v>
      </c>
      <c r="H251" s="13">
        <v>301008</v>
      </c>
    </row>
    <row r="252" spans="1:8" ht="15.6" hidden="1" customHeight="1" outlineLevel="5">
      <c r="A252" s="11" t="s">
        <v>139</v>
      </c>
      <c r="B252" s="12" t="s">
        <v>187</v>
      </c>
      <c r="C252" s="12" t="s">
        <v>140</v>
      </c>
      <c r="D252" s="12"/>
      <c r="E252" s="13">
        <v>39.585000000000001</v>
      </c>
      <c r="F252" s="13">
        <v>39.585000000000001</v>
      </c>
      <c r="G252" s="13">
        <v>39.585000000000001</v>
      </c>
      <c r="H252" s="13">
        <v>39.585000000000001</v>
      </c>
    </row>
    <row r="253" spans="1:8" ht="42" hidden="1" customHeight="1" outlineLevel="2">
      <c r="A253" s="11" t="s">
        <v>102</v>
      </c>
      <c r="B253" s="12" t="s">
        <v>187</v>
      </c>
      <c r="C253" s="12" t="s">
        <v>140</v>
      </c>
      <c r="D253" s="12" t="s">
        <v>103</v>
      </c>
      <c r="E253" s="13">
        <v>39.585000000000001</v>
      </c>
      <c r="F253" s="13">
        <v>39.585000000000001</v>
      </c>
      <c r="G253" s="13">
        <v>39.585000000000001</v>
      </c>
      <c r="H253" s="13">
        <v>39.585000000000001</v>
      </c>
    </row>
    <row r="254" spans="1:8" ht="30" outlineLevel="4">
      <c r="A254" s="11" t="s">
        <v>432</v>
      </c>
      <c r="B254" s="12" t="s">
        <v>187</v>
      </c>
      <c r="C254" s="12" t="s">
        <v>433</v>
      </c>
      <c r="D254" s="12"/>
      <c r="E254" s="13">
        <v>0</v>
      </c>
      <c r="F254" s="13">
        <v>300968.5</v>
      </c>
      <c r="G254" s="13">
        <v>0</v>
      </c>
      <c r="H254" s="13">
        <v>300968.40000000002</v>
      </c>
    </row>
    <row r="255" spans="1:8" ht="45" outlineLevel="5">
      <c r="A255" s="11" t="s">
        <v>102</v>
      </c>
      <c r="B255" s="12" t="s">
        <v>187</v>
      </c>
      <c r="C255" s="12" t="s">
        <v>433</v>
      </c>
      <c r="D255" s="12">
        <v>400</v>
      </c>
      <c r="E255" s="13">
        <v>0</v>
      </c>
      <c r="F255" s="13">
        <v>300968.5</v>
      </c>
      <c r="G255" s="13">
        <v>0</v>
      </c>
      <c r="H255" s="13">
        <v>300968.40000000002</v>
      </c>
    </row>
    <row r="256" spans="1:8" s="29" customFormat="1" ht="28.5" outlineLevel="4">
      <c r="A256" s="14" t="s">
        <v>192</v>
      </c>
      <c r="B256" s="15" t="s">
        <v>193</v>
      </c>
      <c r="C256" s="15"/>
      <c r="D256" s="15"/>
      <c r="E256" s="16">
        <v>130977.3</v>
      </c>
      <c r="F256" s="16">
        <v>170777.3</v>
      </c>
      <c r="G256" s="16">
        <v>130977.3</v>
      </c>
      <c r="H256" s="16">
        <v>130977.3</v>
      </c>
    </row>
    <row r="257" spans="1:8" ht="30" outlineLevel="5">
      <c r="A257" s="11" t="s">
        <v>385</v>
      </c>
      <c r="B257" s="12" t="s">
        <v>193</v>
      </c>
      <c r="C257" s="12" t="s">
        <v>177</v>
      </c>
      <c r="D257" s="12"/>
      <c r="E257" s="13">
        <v>130977.3</v>
      </c>
      <c r="F257" s="13">
        <v>170777.3</v>
      </c>
      <c r="G257" s="13">
        <v>130977.3</v>
      </c>
      <c r="H257" s="13">
        <v>130977.3</v>
      </c>
    </row>
    <row r="258" spans="1:8" ht="45" outlineLevel="4">
      <c r="A258" s="11" t="s">
        <v>387</v>
      </c>
      <c r="B258" s="12" t="s">
        <v>193</v>
      </c>
      <c r="C258" s="12" t="s">
        <v>194</v>
      </c>
      <c r="D258" s="12"/>
      <c r="E258" s="13">
        <v>130977.3</v>
      </c>
      <c r="F258" s="13">
        <v>170777.3</v>
      </c>
      <c r="G258" s="13">
        <v>130977.3</v>
      </c>
      <c r="H258" s="13">
        <v>130977.3</v>
      </c>
    </row>
    <row r="259" spans="1:8" ht="60" hidden="1" outlineLevel="5">
      <c r="A259" s="11" t="s">
        <v>195</v>
      </c>
      <c r="B259" s="12" t="s">
        <v>193</v>
      </c>
      <c r="C259" s="12" t="s">
        <v>196</v>
      </c>
      <c r="D259" s="12"/>
      <c r="E259" s="13">
        <v>110555.9</v>
      </c>
      <c r="F259" s="13">
        <v>110555.9</v>
      </c>
      <c r="G259" s="13">
        <v>110958.9</v>
      </c>
      <c r="H259" s="13">
        <v>110958.9</v>
      </c>
    </row>
    <row r="260" spans="1:8" ht="45" hidden="1" outlineLevel="4">
      <c r="A260" s="11" t="s">
        <v>65</v>
      </c>
      <c r="B260" s="12" t="s">
        <v>193</v>
      </c>
      <c r="C260" s="12" t="s">
        <v>196</v>
      </c>
      <c r="D260" s="12" t="s">
        <v>66</v>
      </c>
      <c r="E260" s="13">
        <v>110555.9</v>
      </c>
      <c r="F260" s="13">
        <v>110555.9</v>
      </c>
      <c r="G260" s="13">
        <v>110958.9</v>
      </c>
      <c r="H260" s="13">
        <v>110958.9</v>
      </c>
    </row>
    <row r="261" spans="1:8" ht="45" hidden="1" outlineLevel="5">
      <c r="A261" s="11" t="s">
        <v>197</v>
      </c>
      <c r="B261" s="12" t="s">
        <v>193</v>
      </c>
      <c r="C261" s="12" t="s">
        <v>198</v>
      </c>
      <c r="D261" s="12"/>
      <c r="E261" s="13">
        <v>20018.400000000001</v>
      </c>
      <c r="F261" s="13">
        <v>20018.400000000001</v>
      </c>
      <c r="G261" s="13">
        <v>20018.400000000001</v>
      </c>
      <c r="H261" s="13">
        <v>20018.400000000001</v>
      </c>
    </row>
    <row r="262" spans="1:8" ht="45" hidden="1" outlineLevel="4">
      <c r="A262" s="11" t="s">
        <v>65</v>
      </c>
      <c r="B262" s="12" t="s">
        <v>193</v>
      </c>
      <c r="C262" s="12" t="s">
        <v>198</v>
      </c>
      <c r="D262" s="12" t="s">
        <v>66</v>
      </c>
      <c r="E262" s="13">
        <v>20018.400000000001</v>
      </c>
      <c r="F262" s="13">
        <v>20018.400000000001</v>
      </c>
      <c r="G262" s="13">
        <v>20018.400000000001</v>
      </c>
      <c r="H262" s="13">
        <v>20018.400000000001</v>
      </c>
    </row>
    <row r="263" spans="1:8" outlineLevel="4">
      <c r="A263" s="11" t="s">
        <v>434</v>
      </c>
      <c r="B263" s="12" t="s">
        <v>193</v>
      </c>
      <c r="C263" s="21" t="s">
        <v>424</v>
      </c>
      <c r="D263" s="12"/>
      <c r="E263" s="13">
        <v>403</v>
      </c>
      <c r="F263" s="13">
        <v>40203</v>
      </c>
      <c r="G263" s="13">
        <v>0</v>
      </c>
      <c r="H263" s="13">
        <v>0</v>
      </c>
    </row>
    <row r="264" spans="1:8" ht="45" outlineLevel="4">
      <c r="A264" s="11" t="s">
        <v>102</v>
      </c>
      <c r="B264" s="12" t="s">
        <v>193</v>
      </c>
      <c r="C264" s="21" t="s">
        <v>424</v>
      </c>
      <c r="D264" s="12">
        <v>400</v>
      </c>
      <c r="E264" s="13">
        <v>0</v>
      </c>
      <c r="F264" s="13">
        <v>39800</v>
      </c>
      <c r="G264" s="13">
        <v>0</v>
      </c>
      <c r="H264" s="13">
        <v>0</v>
      </c>
    </row>
    <row r="265" spans="1:8" ht="45" hidden="1" outlineLevel="4">
      <c r="A265" s="11" t="s">
        <v>65</v>
      </c>
      <c r="B265" s="12" t="s">
        <v>193</v>
      </c>
      <c r="C265" s="21" t="s">
        <v>424</v>
      </c>
      <c r="D265" s="12">
        <v>600</v>
      </c>
      <c r="E265" s="13">
        <v>403</v>
      </c>
      <c r="F265" s="13">
        <v>403</v>
      </c>
      <c r="G265" s="13">
        <v>0</v>
      </c>
      <c r="H265" s="13">
        <v>0</v>
      </c>
    </row>
    <row r="266" spans="1:8" s="29" customFormat="1" hidden="1" outlineLevel="5">
      <c r="A266" s="14" t="s">
        <v>199</v>
      </c>
      <c r="B266" s="15" t="s">
        <v>200</v>
      </c>
      <c r="C266" s="15"/>
      <c r="D266" s="15"/>
      <c r="E266" s="16">
        <v>9914.2000000000007</v>
      </c>
      <c r="F266" s="16">
        <v>9914.2000000000007</v>
      </c>
      <c r="G266" s="16">
        <v>9914.2000000000007</v>
      </c>
      <c r="H266" s="16">
        <v>9914.2000000000007</v>
      </c>
    </row>
    <row r="267" spans="1:8" s="29" customFormat="1" ht="30" hidden="1" outlineLevel="1">
      <c r="A267" s="11" t="s">
        <v>385</v>
      </c>
      <c r="B267" s="12" t="s">
        <v>200</v>
      </c>
      <c r="C267" s="12" t="s">
        <v>177</v>
      </c>
      <c r="D267" s="12"/>
      <c r="E267" s="13">
        <v>5356.2</v>
      </c>
      <c r="F267" s="13">
        <v>5356.2</v>
      </c>
      <c r="G267" s="13">
        <v>5356.2</v>
      </c>
      <c r="H267" s="13">
        <v>5356.2</v>
      </c>
    </row>
    <row r="268" spans="1:8" ht="30" hidden="1" outlineLevel="2">
      <c r="A268" s="11" t="s">
        <v>201</v>
      </c>
      <c r="B268" s="12" t="s">
        <v>200</v>
      </c>
      <c r="C268" s="12" t="s">
        <v>202</v>
      </c>
      <c r="D268" s="12"/>
      <c r="E268" s="13">
        <v>5356.2</v>
      </c>
      <c r="F268" s="13">
        <v>5356.2</v>
      </c>
      <c r="G268" s="13">
        <v>5356.2</v>
      </c>
      <c r="H268" s="13">
        <v>5356.2</v>
      </c>
    </row>
    <row r="269" spans="1:8" ht="60" hidden="1" outlineLevel="3">
      <c r="A269" s="11" t="s">
        <v>339</v>
      </c>
      <c r="B269" s="12" t="s">
        <v>200</v>
      </c>
      <c r="C269" s="12" t="s">
        <v>203</v>
      </c>
      <c r="D269" s="12"/>
      <c r="E269" s="13">
        <v>4884</v>
      </c>
      <c r="F269" s="13">
        <v>4884</v>
      </c>
      <c r="G269" s="13">
        <v>4884</v>
      </c>
      <c r="H269" s="13">
        <v>4884</v>
      </c>
    </row>
    <row r="270" spans="1:8" ht="45" hidden="1" outlineLevel="4">
      <c r="A270" s="11" t="s">
        <v>65</v>
      </c>
      <c r="B270" s="12" t="s">
        <v>200</v>
      </c>
      <c r="C270" s="12" t="s">
        <v>203</v>
      </c>
      <c r="D270" s="12" t="s">
        <v>66</v>
      </c>
      <c r="E270" s="13">
        <v>4884</v>
      </c>
      <c r="F270" s="13">
        <v>4884</v>
      </c>
      <c r="G270" s="13">
        <v>4884</v>
      </c>
      <c r="H270" s="13">
        <v>4884</v>
      </c>
    </row>
    <row r="271" spans="1:8" ht="60" hidden="1" outlineLevel="5">
      <c r="A271" s="11" t="s">
        <v>204</v>
      </c>
      <c r="B271" s="12" t="s">
        <v>200</v>
      </c>
      <c r="C271" s="12" t="s">
        <v>205</v>
      </c>
      <c r="D271" s="12"/>
      <c r="E271" s="13">
        <v>55</v>
      </c>
      <c r="F271" s="13">
        <v>55</v>
      </c>
      <c r="G271" s="13">
        <v>55</v>
      </c>
      <c r="H271" s="13">
        <v>55</v>
      </c>
    </row>
    <row r="272" spans="1:8" ht="30" hidden="1" outlineLevel="5">
      <c r="A272" s="11" t="s">
        <v>206</v>
      </c>
      <c r="B272" s="12" t="s">
        <v>200</v>
      </c>
      <c r="C272" s="12" t="s">
        <v>205</v>
      </c>
      <c r="D272" s="12" t="s">
        <v>207</v>
      </c>
      <c r="E272" s="13">
        <v>55</v>
      </c>
      <c r="F272" s="13">
        <v>55</v>
      </c>
      <c r="G272" s="13">
        <v>55</v>
      </c>
      <c r="H272" s="13">
        <v>55</v>
      </c>
    </row>
    <row r="273" spans="1:8" ht="30" hidden="1" outlineLevel="4">
      <c r="A273" s="11" t="s">
        <v>208</v>
      </c>
      <c r="B273" s="12" t="s">
        <v>200</v>
      </c>
      <c r="C273" s="12" t="s">
        <v>209</v>
      </c>
      <c r="D273" s="12"/>
      <c r="E273" s="13">
        <v>85.2</v>
      </c>
      <c r="F273" s="13">
        <v>85.2</v>
      </c>
      <c r="G273" s="13">
        <v>85.2</v>
      </c>
      <c r="H273" s="13">
        <v>85.2</v>
      </c>
    </row>
    <row r="274" spans="1:8" s="29" customFormat="1" ht="45" hidden="1" outlineLevel="5">
      <c r="A274" s="11" t="s">
        <v>65</v>
      </c>
      <c r="B274" s="12" t="s">
        <v>200</v>
      </c>
      <c r="C274" s="12" t="s">
        <v>209</v>
      </c>
      <c r="D274" s="12" t="s">
        <v>66</v>
      </c>
      <c r="E274" s="13">
        <v>85.2</v>
      </c>
      <c r="F274" s="13">
        <v>85.2</v>
      </c>
      <c r="G274" s="13">
        <v>85.2</v>
      </c>
      <c r="H274" s="13">
        <v>85.2</v>
      </c>
    </row>
    <row r="275" spans="1:8" ht="45" hidden="1" outlineLevel="5">
      <c r="A275" s="11" t="s">
        <v>210</v>
      </c>
      <c r="B275" s="12" t="s">
        <v>200</v>
      </c>
      <c r="C275" s="12" t="s">
        <v>211</v>
      </c>
      <c r="D275" s="12"/>
      <c r="E275" s="13">
        <v>303.3</v>
      </c>
      <c r="F275" s="13">
        <v>303.3</v>
      </c>
      <c r="G275" s="13">
        <v>303.3</v>
      </c>
      <c r="H275" s="13">
        <v>303.3</v>
      </c>
    </row>
    <row r="276" spans="1:8" ht="45" hidden="1" outlineLevel="5">
      <c r="A276" s="11" t="s">
        <v>15</v>
      </c>
      <c r="B276" s="12" t="s">
        <v>200</v>
      </c>
      <c r="C276" s="12" t="s">
        <v>211</v>
      </c>
      <c r="D276" s="12" t="s">
        <v>16</v>
      </c>
      <c r="E276" s="13">
        <v>1.3</v>
      </c>
      <c r="F276" s="13">
        <v>1.3</v>
      </c>
      <c r="G276" s="13">
        <v>1.3</v>
      </c>
      <c r="H276" s="13">
        <v>1.3</v>
      </c>
    </row>
    <row r="277" spans="1:8" s="29" customFormat="1" ht="45" hidden="1" outlineLevel="2">
      <c r="A277" s="11" t="s">
        <v>65</v>
      </c>
      <c r="B277" s="12" t="s">
        <v>200</v>
      </c>
      <c r="C277" s="12" t="s">
        <v>211</v>
      </c>
      <c r="D277" s="12" t="s">
        <v>66</v>
      </c>
      <c r="E277" s="13">
        <v>302</v>
      </c>
      <c r="F277" s="13">
        <v>302</v>
      </c>
      <c r="G277" s="13">
        <v>302</v>
      </c>
      <c r="H277" s="13">
        <v>302</v>
      </c>
    </row>
    <row r="278" spans="1:8" ht="45" hidden="1" outlineLevel="3">
      <c r="A278" s="11" t="s">
        <v>340</v>
      </c>
      <c r="B278" s="12" t="s">
        <v>200</v>
      </c>
      <c r="C278" s="12" t="s">
        <v>212</v>
      </c>
      <c r="D278" s="12"/>
      <c r="E278" s="13">
        <v>28.7</v>
      </c>
      <c r="F278" s="13">
        <v>28.7</v>
      </c>
      <c r="G278" s="13">
        <v>28.7</v>
      </c>
      <c r="H278" s="13">
        <v>28.7</v>
      </c>
    </row>
    <row r="279" spans="1:8" ht="45" hidden="1" outlineLevel="4">
      <c r="A279" s="11" t="s">
        <v>15</v>
      </c>
      <c r="B279" s="12" t="s">
        <v>200</v>
      </c>
      <c r="C279" s="12" t="s">
        <v>212</v>
      </c>
      <c r="D279" s="12" t="s">
        <v>16</v>
      </c>
      <c r="E279" s="13">
        <v>28.7</v>
      </c>
      <c r="F279" s="13">
        <v>28.7</v>
      </c>
      <c r="G279" s="13">
        <v>28.7</v>
      </c>
      <c r="H279" s="13">
        <v>28.7</v>
      </c>
    </row>
    <row r="280" spans="1:8" ht="45" hidden="1" outlineLevel="5">
      <c r="A280" s="11" t="s">
        <v>388</v>
      </c>
      <c r="B280" s="12" t="s">
        <v>200</v>
      </c>
      <c r="C280" s="12" t="s">
        <v>213</v>
      </c>
      <c r="D280" s="12"/>
      <c r="E280" s="13">
        <v>4558</v>
      </c>
      <c r="F280" s="13">
        <v>4558</v>
      </c>
      <c r="G280" s="13">
        <v>4558</v>
      </c>
      <c r="H280" s="13">
        <v>4558</v>
      </c>
    </row>
    <row r="281" spans="1:8" s="29" customFormat="1" ht="45" hidden="1">
      <c r="A281" s="11" t="s">
        <v>214</v>
      </c>
      <c r="B281" s="12" t="s">
        <v>200</v>
      </c>
      <c r="C281" s="12" t="s">
        <v>215</v>
      </c>
      <c r="D281" s="12"/>
      <c r="E281" s="13">
        <v>20</v>
      </c>
      <c r="F281" s="13">
        <v>20</v>
      </c>
      <c r="G281" s="13">
        <v>20</v>
      </c>
      <c r="H281" s="13">
        <v>20</v>
      </c>
    </row>
    <row r="282" spans="1:8" s="29" customFormat="1" ht="45" hidden="1" outlineLevel="1">
      <c r="A282" s="11" t="s">
        <v>65</v>
      </c>
      <c r="B282" s="12" t="s">
        <v>200</v>
      </c>
      <c r="C282" s="12" t="s">
        <v>215</v>
      </c>
      <c r="D282" s="12" t="s">
        <v>66</v>
      </c>
      <c r="E282" s="13">
        <v>20</v>
      </c>
      <c r="F282" s="13">
        <v>20</v>
      </c>
      <c r="G282" s="13">
        <v>20</v>
      </c>
      <c r="H282" s="13">
        <v>20</v>
      </c>
    </row>
    <row r="283" spans="1:8" ht="30" hidden="1" outlineLevel="2">
      <c r="A283" s="11" t="s">
        <v>216</v>
      </c>
      <c r="B283" s="12" t="s">
        <v>200</v>
      </c>
      <c r="C283" s="12" t="s">
        <v>217</v>
      </c>
      <c r="D283" s="12"/>
      <c r="E283" s="13">
        <v>95</v>
      </c>
      <c r="F283" s="13">
        <v>95</v>
      </c>
      <c r="G283" s="13">
        <v>95</v>
      </c>
      <c r="H283" s="13">
        <v>95</v>
      </c>
    </row>
    <row r="284" spans="1:8" ht="45" hidden="1" outlineLevel="3">
      <c r="A284" s="11" t="s">
        <v>65</v>
      </c>
      <c r="B284" s="12" t="s">
        <v>200</v>
      </c>
      <c r="C284" s="12" t="s">
        <v>217</v>
      </c>
      <c r="D284" s="12" t="s">
        <v>66</v>
      </c>
      <c r="E284" s="13">
        <v>95</v>
      </c>
      <c r="F284" s="13">
        <v>95</v>
      </c>
      <c r="G284" s="13">
        <v>95</v>
      </c>
      <c r="H284" s="13">
        <v>95</v>
      </c>
    </row>
    <row r="285" spans="1:8" ht="30" hidden="1" outlineLevel="4">
      <c r="A285" s="11" t="s">
        <v>341</v>
      </c>
      <c r="B285" s="12" t="s">
        <v>200</v>
      </c>
      <c r="C285" s="12" t="s">
        <v>218</v>
      </c>
      <c r="D285" s="12"/>
      <c r="E285" s="13">
        <v>5</v>
      </c>
      <c r="F285" s="13">
        <v>5</v>
      </c>
      <c r="G285" s="13">
        <v>5</v>
      </c>
      <c r="H285" s="13">
        <v>5</v>
      </c>
    </row>
    <row r="286" spans="1:8" ht="45" hidden="1" outlineLevel="5">
      <c r="A286" s="11" t="s">
        <v>65</v>
      </c>
      <c r="B286" s="12" t="s">
        <v>200</v>
      </c>
      <c r="C286" s="12" t="s">
        <v>218</v>
      </c>
      <c r="D286" s="12" t="s">
        <v>66</v>
      </c>
      <c r="E286" s="13">
        <v>5</v>
      </c>
      <c r="F286" s="13">
        <v>5</v>
      </c>
      <c r="G286" s="13">
        <v>5</v>
      </c>
      <c r="H286" s="13">
        <v>5</v>
      </c>
    </row>
    <row r="287" spans="1:8" ht="45" hidden="1" outlineLevel="5">
      <c r="A287" s="11" t="s">
        <v>219</v>
      </c>
      <c r="B287" s="12" t="s">
        <v>200</v>
      </c>
      <c r="C287" s="12" t="s">
        <v>220</v>
      </c>
      <c r="D287" s="12"/>
      <c r="E287" s="13">
        <v>4059.7</v>
      </c>
      <c r="F287" s="13">
        <v>4059.7</v>
      </c>
      <c r="G287" s="13">
        <v>4059.7</v>
      </c>
      <c r="H287" s="13">
        <v>4059.7</v>
      </c>
    </row>
    <row r="288" spans="1:8" s="29" customFormat="1" ht="45" hidden="1" outlineLevel="4">
      <c r="A288" s="11" t="s">
        <v>65</v>
      </c>
      <c r="B288" s="12" t="s">
        <v>200</v>
      </c>
      <c r="C288" s="12" t="s">
        <v>220</v>
      </c>
      <c r="D288" s="12" t="s">
        <v>66</v>
      </c>
      <c r="E288" s="13">
        <v>4059.7</v>
      </c>
      <c r="F288" s="13">
        <v>4059.7</v>
      </c>
      <c r="G288" s="13">
        <v>4059.7</v>
      </c>
      <c r="H288" s="13">
        <v>4059.7</v>
      </c>
    </row>
    <row r="289" spans="1:8" s="29" customFormat="1" ht="30" hidden="1" outlineLevel="5">
      <c r="A289" s="11" t="s">
        <v>221</v>
      </c>
      <c r="B289" s="12" t="s">
        <v>200</v>
      </c>
      <c r="C289" s="12" t="s">
        <v>222</v>
      </c>
      <c r="D289" s="12"/>
      <c r="E289" s="13">
        <v>378.3</v>
      </c>
      <c r="F289" s="13">
        <v>378.3</v>
      </c>
      <c r="G289" s="13">
        <v>378.3</v>
      </c>
      <c r="H289" s="13">
        <v>378.3</v>
      </c>
    </row>
    <row r="290" spans="1:8" ht="45" hidden="1" outlineLevel="3">
      <c r="A290" s="11" t="s">
        <v>65</v>
      </c>
      <c r="B290" s="12" t="s">
        <v>200</v>
      </c>
      <c r="C290" s="12" t="s">
        <v>222</v>
      </c>
      <c r="D290" s="12" t="s">
        <v>66</v>
      </c>
      <c r="E290" s="13">
        <v>378.3</v>
      </c>
      <c r="F290" s="13">
        <v>378.3</v>
      </c>
      <c r="G290" s="13">
        <v>378.3</v>
      </c>
      <c r="H290" s="13">
        <v>378.3</v>
      </c>
    </row>
    <row r="291" spans="1:8" s="29" customFormat="1" ht="28.5" hidden="1" outlineLevel="4">
      <c r="A291" s="14" t="s">
        <v>223</v>
      </c>
      <c r="B291" s="15" t="s">
        <v>224</v>
      </c>
      <c r="C291" s="15"/>
      <c r="D291" s="15"/>
      <c r="E291" s="16">
        <v>44139.8</v>
      </c>
      <c r="F291" s="16">
        <v>44139.8</v>
      </c>
      <c r="G291" s="16">
        <v>44139.8</v>
      </c>
      <c r="H291" s="16">
        <v>44139.8</v>
      </c>
    </row>
    <row r="292" spans="1:8" s="29" customFormat="1" ht="30" hidden="1" outlineLevel="5">
      <c r="A292" s="11" t="s">
        <v>385</v>
      </c>
      <c r="B292" s="12" t="s">
        <v>224</v>
      </c>
      <c r="C292" s="12" t="s">
        <v>177</v>
      </c>
      <c r="D292" s="12"/>
      <c r="E292" s="13">
        <v>44116.800000000003</v>
      </c>
      <c r="F292" s="13">
        <v>44116.800000000003</v>
      </c>
      <c r="G292" s="13">
        <v>44116.800000000003</v>
      </c>
      <c r="H292" s="13">
        <v>44116.800000000003</v>
      </c>
    </row>
    <row r="293" spans="1:8" ht="45" hidden="1" outlineLevel="4">
      <c r="A293" s="11" t="s">
        <v>225</v>
      </c>
      <c r="B293" s="12" t="s">
        <v>224</v>
      </c>
      <c r="C293" s="12" t="s">
        <v>226</v>
      </c>
      <c r="D293" s="12"/>
      <c r="E293" s="13">
        <v>44116.800000000003</v>
      </c>
      <c r="F293" s="13">
        <v>44116.800000000003</v>
      </c>
      <c r="G293" s="13">
        <v>44116.800000000003</v>
      </c>
      <c r="H293" s="13">
        <v>44116.800000000003</v>
      </c>
    </row>
    <row r="294" spans="1:8" ht="83.45" hidden="1" customHeight="1" outlineLevel="5">
      <c r="A294" s="11" t="s">
        <v>389</v>
      </c>
      <c r="B294" s="12" t="s">
        <v>224</v>
      </c>
      <c r="C294" s="12" t="s">
        <v>227</v>
      </c>
      <c r="D294" s="12"/>
      <c r="E294" s="13">
        <v>4264.6000000000004</v>
      </c>
      <c r="F294" s="13">
        <v>4264.6000000000004</v>
      </c>
      <c r="G294" s="13">
        <v>4264.6000000000004</v>
      </c>
      <c r="H294" s="13">
        <v>4264.6000000000004</v>
      </c>
    </row>
    <row r="295" spans="1:8" ht="105" hidden="1" outlineLevel="4">
      <c r="A295" s="11" t="s">
        <v>7</v>
      </c>
      <c r="B295" s="12" t="s">
        <v>224</v>
      </c>
      <c r="C295" s="12" t="s">
        <v>227</v>
      </c>
      <c r="D295" s="12" t="s">
        <v>8</v>
      </c>
      <c r="E295" s="13">
        <v>4186.6000000000004</v>
      </c>
      <c r="F295" s="13">
        <v>4186.6000000000004</v>
      </c>
      <c r="G295" s="13">
        <v>4186.6000000000004</v>
      </c>
      <c r="H295" s="13">
        <v>4186.6000000000004</v>
      </c>
    </row>
    <row r="296" spans="1:8" ht="45" hidden="1" outlineLevel="5">
      <c r="A296" s="11" t="s">
        <v>15</v>
      </c>
      <c r="B296" s="12" t="s">
        <v>224</v>
      </c>
      <c r="C296" s="12" t="s">
        <v>227</v>
      </c>
      <c r="D296" s="12" t="s">
        <v>16</v>
      </c>
      <c r="E296" s="13">
        <v>78</v>
      </c>
      <c r="F296" s="13">
        <v>78</v>
      </c>
      <c r="G296" s="13">
        <v>78</v>
      </c>
      <c r="H296" s="13">
        <v>78</v>
      </c>
    </row>
    <row r="297" spans="1:8" ht="45" hidden="1" outlineLevel="3">
      <c r="A297" s="11" t="s">
        <v>342</v>
      </c>
      <c r="B297" s="12" t="s">
        <v>224</v>
      </c>
      <c r="C297" s="12" t="s">
        <v>228</v>
      </c>
      <c r="D297" s="12"/>
      <c r="E297" s="13">
        <v>39852.199999999997</v>
      </c>
      <c r="F297" s="13">
        <v>39852.199999999997</v>
      </c>
      <c r="G297" s="13">
        <v>39852.199999999997</v>
      </c>
      <c r="H297" s="13">
        <v>39852.199999999997</v>
      </c>
    </row>
    <row r="298" spans="1:8" ht="105" hidden="1" outlineLevel="4">
      <c r="A298" s="11" t="s">
        <v>7</v>
      </c>
      <c r="B298" s="12" t="s">
        <v>224</v>
      </c>
      <c r="C298" s="12" t="s">
        <v>228</v>
      </c>
      <c r="D298" s="12" t="s">
        <v>8</v>
      </c>
      <c r="E298" s="13">
        <v>36110</v>
      </c>
      <c r="F298" s="13">
        <v>36110</v>
      </c>
      <c r="G298" s="13">
        <v>36110</v>
      </c>
      <c r="H298" s="13">
        <v>36110</v>
      </c>
    </row>
    <row r="299" spans="1:8" ht="45" hidden="1" outlineLevel="5">
      <c r="A299" s="11" t="s">
        <v>15</v>
      </c>
      <c r="B299" s="12" t="s">
        <v>224</v>
      </c>
      <c r="C299" s="12" t="s">
        <v>228</v>
      </c>
      <c r="D299" s="12" t="s">
        <v>16</v>
      </c>
      <c r="E299" s="13">
        <v>3518.9</v>
      </c>
      <c r="F299" s="13">
        <v>3518.9</v>
      </c>
      <c r="G299" s="13">
        <v>3518.9</v>
      </c>
      <c r="H299" s="13">
        <v>3518.9</v>
      </c>
    </row>
    <row r="300" spans="1:8" hidden="1" outlineLevel="3">
      <c r="A300" s="11" t="s">
        <v>19</v>
      </c>
      <c r="B300" s="12" t="s">
        <v>224</v>
      </c>
      <c r="C300" s="12" t="s">
        <v>228</v>
      </c>
      <c r="D300" s="12" t="s">
        <v>20</v>
      </c>
      <c r="E300" s="13">
        <v>223.3</v>
      </c>
      <c r="F300" s="13">
        <v>223.3</v>
      </c>
      <c r="G300" s="13">
        <v>223.3</v>
      </c>
      <c r="H300" s="13">
        <v>223.3</v>
      </c>
    </row>
    <row r="301" spans="1:8" ht="45" hidden="1" outlineLevel="4">
      <c r="A301" s="11" t="s">
        <v>363</v>
      </c>
      <c r="B301" s="12" t="s">
        <v>224</v>
      </c>
      <c r="C301" s="12" t="s">
        <v>11</v>
      </c>
      <c r="D301" s="12"/>
      <c r="E301" s="13">
        <v>23</v>
      </c>
      <c r="F301" s="13">
        <v>23</v>
      </c>
      <c r="G301" s="13">
        <v>23</v>
      </c>
      <c r="H301" s="13">
        <v>23</v>
      </c>
    </row>
    <row r="302" spans="1:8" ht="30" hidden="1" outlineLevel="5">
      <c r="A302" s="11" t="s">
        <v>364</v>
      </c>
      <c r="B302" s="12" t="s">
        <v>224</v>
      </c>
      <c r="C302" s="12" t="s">
        <v>12</v>
      </c>
      <c r="D302" s="12"/>
      <c r="E302" s="13">
        <v>23</v>
      </c>
      <c r="F302" s="13">
        <v>23</v>
      </c>
      <c r="G302" s="13">
        <v>23</v>
      </c>
      <c r="H302" s="13">
        <v>23</v>
      </c>
    </row>
    <row r="303" spans="1:8" ht="60" hidden="1" outlineLevel="4">
      <c r="A303" s="11" t="s">
        <v>33</v>
      </c>
      <c r="B303" s="12" t="s">
        <v>224</v>
      </c>
      <c r="C303" s="12" t="s">
        <v>34</v>
      </c>
      <c r="D303" s="12"/>
      <c r="E303" s="13">
        <v>23</v>
      </c>
      <c r="F303" s="13">
        <v>23</v>
      </c>
      <c r="G303" s="13">
        <v>23</v>
      </c>
      <c r="H303" s="13">
        <v>23</v>
      </c>
    </row>
    <row r="304" spans="1:8" ht="45" hidden="1" outlineLevel="5">
      <c r="A304" s="11" t="s">
        <v>15</v>
      </c>
      <c r="B304" s="12" t="s">
        <v>224</v>
      </c>
      <c r="C304" s="12" t="s">
        <v>34</v>
      </c>
      <c r="D304" s="12" t="s">
        <v>16</v>
      </c>
      <c r="E304" s="13">
        <v>23</v>
      </c>
      <c r="F304" s="13">
        <v>23</v>
      </c>
      <c r="G304" s="13">
        <v>23</v>
      </c>
      <c r="H304" s="13">
        <v>23</v>
      </c>
    </row>
    <row r="305" spans="1:8" s="29" customFormat="1" outlineLevel="1" collapsed="1">
      <c r="A305" s="14" t="s">
        <v>229</v>
      </c>
      <c r="B305" s="15" t="s">
        <v>230</v>
      </c>
      <c r="C305" s="15"/>
      <c r="D305" s="15"/>
      <c r="E305" s="16">
        <v>138703.6</v>
      </c>
      <c r="F305" s="16">
        <f>F306+F329</f>
        <v>138703.6</v>
      </c>
      <c r="G305" s="16">
        <v>138703.6</v>
      </c>
      <c r="H305" s="16">
        <f>H306+H329</f>
        <v>138703.6</v>
      </c>
    </row>
    <row r="306" spans="1:8" s="29" customFormat="1" outlineLevel="2">
      <c r="A306" s="14" t="s">
        <v>231</v>
      </c>
      <c r="B306" s="15" t="s">
        <v>232</v>
      </c>
      <c r="C306" s="15"/>
      <c r="D306" s="15"/>
      <c r="E306" s="16">
        <v>119326.7</v>
      </c>
      <c r="F306" s="16">
        <v>119326.7</v>
      </c>
      <c r="G306" s="16">
        <v>119326.7</v>
      </c>
      <c r="H306" s="16">
        <v>119326.7</v>
      </c>
    </row>
    <row r="307" spans="1:8" ht="30" outlineLevel="3">
      <c r="A307" s="11" t="s">
        <v>390</v>
      </c>
      <c r="B307" s="12" t="s">
        <v>232</v>
      </c>
      <c r="C307" s="12" t="s">
        <v>233</v>
      </c>
      <c r="D307" s="12"/>
      <c r="E307" s="13">
        <v>119326.7</v>
      </c>
      <c r="F307" s="13">
        <v>119326.7</v>
      </c>
      <c r="G307" s="13">
        <v>119326.7</v>
      </c>
      <c r="H307" s="13">
        <v>119326.7</v>
      </c>
    </row>
    <row r="308" spans="1:8" ht="31.15" hidden="1" customHeight="1" outlineLevel="4">
      <c r="A308" s="11" t="s">
        <v>391</v>
      </c>
      <c r="B308" s="12" t="s">
        <v>232</v>
      </c>
      <c r="C308" s="12" t="s">
        <v>234</v>
      </c>
      <c r="D308" s="12"/>
      <c r="E308" s="13">
        <v>78559.899999999994</v>
      </c>
      <c r="F308" s="13">
        <v>78559.899999999994</v>
      </c>
      <c r="G308" s="13">
        <v>78559.899999999994</v>
      </c>
      <c r="H308" s="13">
        <v>78559.899999999994</v>
      </c>
    </row>
    <row r="309" spans="1:8" ht="45" hidden="1" outlineLevel="5">
      <c r="A309" s="11" t="s">
        <v>343</v>
      </c>
      <c r="B309" s="12" t="s">
        <v>232</v>
      </c>
      <c r="C309" s="12" t="s">
        <v>235</v>
      </c>
      <c r="D309" s="12"/>
      <c r="E309" s="13">
        <v>1830</v>
      </c>
      <c r="F309" s="13">
        <v>1830</v>
      </c>
      <c r="G309" s="13">
        <v>1830</v>
      </c>
      <c r="H309" s="13">
        <v>1830</v>
      </c>
    </row>
    <row r="310" spans="1:8" ht="45" hidden="1" outlineLevel="5">
      <c r="A310" s="11" t="s">
        <v>15</v>
      </c>
      <c r="B310" s="12" t="s">
        <v>232</v>
      </c>
      <c r="C310" s="12" t="s">
        <v>235</v>
      </c>
      <c r="D310" s="12" t="s">
        <v>16</v>
      </c>
      <c r="E310" s="13">
        <v>170</v>
      </c>
      <c r="F310" s="13">
        <v>170</v>
      </c>
      <c r="G310" s="13">
        <v>170</v>
      </c>
      <c r="H310" s="13">
        <v>170</v>
      </c>
    </row>
    <row r="311" spans="1:8" ht="45" hidden="1" outlineLevel="4">
      <c r="A311" s="11" t="s">
        <v>65</v>
      </c>
      <c r="B311" s="12" t="s">
        <v>232</v>
      </c>
      <c r="C311" s="12" t="s">
        <v>235</v>
      </c>
      <c r="D311" s="12" t="s">
        <v>66</v>
      </c>
      <c r="E311" s="13">
        <v>1660</v>
      </c>
      <c r="F311" s="13">
        <v>1660</v>
      </c>
      <c r="G311" s="13">
        <v>1660</v>
      </c>
      <c r="H311" s="13">
        <v>1660</v>
      </c>
    </row>
    <row r="312" spans="1:8" s="29" customFormat="1" ht="45" hidden="1" outlineLevel="5">
      <c r="A312" s="11" t="s">
        <v>344</v>
      </c>
      <c r="B312" s="12" t="s">
        <v>232</v>
      </c>
      <c r="C312" s="12" t="s">
        <v>236</v>
      </c>
      <c r="D312" s="12"/>
      <c r="E312" s="13">
        <v>76729.899999999994</v>
      </c>
      <c r="F312" s="13">
        <v>76729.899999999994</v>
      </c>
      <c r="G312" s="13">
        <v>76729.899999999994</v>
      </c>
      <c r="H312" s="13">
        <v>76729.899999999994</v>
      </c>
    </row>
    <row r="313" spans="1:8" ht="45" hidden="1" outlineLevel="5">
      <c r="A313" s="11" t="s">
        <v>65</v>
      </c>
      <c r="B313" s="12" t="s">
        <v>232</v>
      </c>
      <c r="C313" s="12" t="s">
        <v>236</v>
      </c>
      <c r="D313" s="12" t="s">
        <v>66</v>
      </c>
      <c r="E313" s="13">
        <v>76729.899999999994</v>
      </c>
      <c r="F313" s="13">
        <v>76729.899999999994</v>
      </c>
      <c r="G313" s="13">
        <v>76729.899999999994</v>
      </c>
      <c r="H313" s="13">
        <v>76729.899999999994</v>
      </c>
    </row>
    <row r="314" spans="1:8" ht="30" outlineLevel="2" collapsed="1">
      <c r="A314" s="11" t="s">
        <v>345</v>
      </c>
      <c r="B314" s="12" t="s">
        <v>232</v>
      </c>
      <c r="C314" s="12" t="s">
        <v>237</v>
      </c>
      <c r="D314" s="12"/>
      <c r="E314" s="13">
        <v>31704.6</v>
      </c>
      <c r="F314" s="13">
        <v>31704.6</v>
      </c>
      <c r="G314" s="13">
        <v>31704.6</v>
      </c>
      <c r="H314" s="13">
        <v>31704.6</v>
      </c>
    </row>
    <row r="315" spans="1:8" s="29" customFormat="1" ht="30" outlineLevel="3">
      <c r="A315" s="11" t="s">
        <v>346</v>
      </c>
      <c r="B315" s="12" t="s">
        <v>232</v>
      </c>
      <c r="C315" s="12" t="s">
        <v>238</v>
      </c>
      <c r="D315" s="12"/>
      <c r="E315" s="13">
        <v>31454.6</v>
      </c>
      <c r="F315" s="13">
        <v>30974.6</v>
      </c>
      <c r="G315" s="13">
        <v>31454.6</v>
      </c>
      <c r="H315" s="13">
        <v>31454.6</v>
      </c>
    </row>
    <row r="316" spans="1:8" ht="45" outlineLevel="4">
      <c r="A316" s="11" t="s">
        <v>65</v>
      </c>
      <c r="B316" s="12" t="s">
        <v>232</v>
      </c>
      <c r="C316" s="12" t="s">
        <v>238</v>
      </c>
      <c r="D316" s="12" t="s">
        <v>66</v>
      </c>
      <c r="E316" s="13">
        <v>31454.6</v>
      </c>
      <c r="F316" s="13">
        <v>30974.6</v>
      </c>
      <c r="G316" s="13">
        <v>31454.6</v>
      </c>
      <c r="H316" s="13">
        <v>31454.6</v>
      </c>
    </row>
    <row r="317" spans="1:8" ht="18.600000000000001" hidden="1" customHeight="1" outlineLevel="2">
      <c r="A317" s="11" t="s">
        <v>347</v>
      </c>
      <c r="B317" s="12" t="s">
        <v>232</v>
      </c>
      <c r="C317" s="12" t="s">
        <v>239</v>
      </c>
      <c r="D317" s="12"/>
      <c r="E317" s="13">
        <v>50</v>
      </c>
      <c r="F317" s="13">
        <v>50</v>
      </c>
      <c r="G317" s="13">
        <v>50</v>
      </c>
      <c r="H317" s="13">
        <v>50</v>
      </c>
    </row>
    <row r="318" spans="1:8" ht="45" hidden="1" outlineLevel="4">
      <c r="A318" s="11" t="s">
        <v>65</v>
      </c>
      <c r="B318" s="12" t="s">
        <v>232</v>
      </c>
      <c r="C318" s="12" t="s">
        <v>239</v>
      </c>
      <c r="D318" s="12" t="s">
        <v>66</v>
      </c>
      <c r="E318" s="13">
        <v>50</v>
      </c>
      <c r="F318" s="13">
        <v>50</v>
      </c>
      <c r="G318" s="13">
        <v>50</v>
      </c>
      <c r="H318" s="13">
        <v>50</v>
      </c>
    </row>
    <row r="319" spans="1:8" ht="90" outlineLevel="5">
      <c r="A319" s="11" t="s">
        <v>348</v>
      </c>
      <c r="B319" s="12" t="s">
        <v>232</v>
      </c>
      <c r="C319" s="12" t="s">
        <v>240</v>
      </c>
      <c r="D319" s="12"/>
      <c r="E319" s="13">
        <v>200</v>
      </c>
      <c r="F319" s="13">
        <v>680</v>
      </c>
      <c r="G319" s="13">
        <v>200</v>
      </c>
      <c r="H319" s="13">
        <v>200</v>
      </c>
    </row>
    <row r="320" spans="1:8" s="29" customFormat="1" ht="45">
      <c r="A320" s="11" t="s">
        <v>65</v>
      </c>
      <c r="B320" s="12" t="s">
        <v>232</v>
      </c>
      <c r="C320" s="12" t="s">
        <v>240</v>
      </c>
      <c r="D320" s="12" t="s">
        <v>66</v>
      </c>
      <c r="E320" s="13">
        <v>200</v>
      </c>
      <c r="F320" s="13">
        <v>680</v>
      </c>
      <c r="G320" s="13">
        <v>200</v>
      </c>
      <c r="H320" s="13">
        <v>200</v>
      </c>
    </row>
    <row r="321" spans="1:8" s="29" customFormat="1" ht="30" hidden="1" outlineLevel="1">
      <c r="A321" s="11" t="s">
        <v>349</v>
      </c>
      <c r="B321" s="12" t="s">
        <v>232</v>
      </c>
      <c r="C321" s="12" t="s">
        <v>241</v>
      </c>
      <c r="D321" s="12"/>
      <c r="E321" s="13">
        <v>7977.9</v>
      </c>
      <c r="F321" s="13">
        <v>7977.9</v>
      </c>
      <c r="G321" s="13">
        <v>7977.9</v>
      </c>
      <c r="H321" s="13">
        <v>7977.9</v>
      </c>
    </row>
    <row r="322" spans="1:8" ht="30" hidden="1" outlineLevel="2">
      <c r="A322" s="11" t="s">
        <v>350</v>
      </c>
      <c r="B322" s="12" t="s">
        <v>232</v>
      </c>
      <c r="C322" s="12" t="s">
        <v>242</v>
      </c>
      <c r="D322" s="12"/>
      <c r="E322" s="13">
        <v>7977.9</v>
      </c>
      <c r="F322" s="13">
        <v>7977.9</v>
      </c>
      <c r="G322" s="13">
        <v>7977.9</v>
      </c>
      <c r="H322" s="13">
        <v>7977.9</v>
      </c>
    </row>
    <row r="323" spans="1:8" ht="45" hidden="1" outlineLevel="3">
      <c r="A323" s="11" t="s">
        <v>65</v>
      </c>
      <c r="B323" s="12" t="s">
        <v>232</v>
      </c>
      <c r="C323" s="12" t="s">
        <v>242</v>
      </c>
      <c r="D323" s="12" t="s">
        <v>66</v>
      </c>
      <c r="E323" s="13">
        <v>7977.9</v>
      </c>
      <c r="F323" s="13">
        <v>7977.9</v>
      </c>
      <c r="G323" s="13">
        <v>7977.9</v>
      </c>
      <c r="H323" s="13">
        <v>7977.9</v>
      </c>
    </row>
    <row r="324" spans="1:8" ht="45" hidden="1" outlineLevel="4">
      <c r="A324" s="11" t="s">
        <v>169</v>
      </c>
      <c r="B324" s="12" t="s">
        <v>232</v>
      </c>
      <c r="C324" s="12" t="s">
        <v>243</v>
      </c>
      <c r="D324" s="12"/>
      <c r="E324" s="13">
        <v>1084.3</v>
      </c>
      <c r="F324" s="13">
        <v>1084.3</v>
      </c>
      <c r="G324" s="13">
        <v>1084.3</v>
      </c>
      <c r="H324" s="13">
        <v>1084.3</v>
      </c>
    </row>
    <row r="325" spans="1:8" ht="30" hidden="1" outlineLevel="5">
      <c r="A325" s="11" t="s">
        <v>221</v>
      </c>
      <c r="B325" s="12" t="s">
        <v>232</v>
      </c>
      <c r="C325" s="12" t="s">
        <v>244</v>
      </c>
      <c r="D325" s="12"/>
      <c r="E325" s="13">
        <v>903.3</v>
      </c>
      <c r="F325" s="13">
        <v>903.3</v>
      </c>
      <c r="G325" s="13">
        <v>903.3</v>
      </c>
      <c r="H325" s="13">
        <v>903.3</v>
      </c>
    </row>
    <row r="326" spans="1:8" s="29" customFormat="1" ht="45" hidden="1" outlineLevel="1">
      <c r="A326" s="11" t="s">
        <v>65</v>
      </c>
      <c r="B326" s="12" t="s">
        <v>232</v>
      </c>
      <c r="C326" s="12" t="s">
        <v>244</v>
      </c>
      <c r="D326" s="12" t="s">
        <v>66</v>
      </c>
      <c r="E326" s="13">
        <v>903.3</v>
      </c>
      <c r="F326" s="13">
        <v>903.3</v>
      </c>
      <c r="G326" s="13">
        <v>903.3</v>
      </c>
      <c r="H326" s="13">
        <v>903.3</v>
      </c>
    </row>
    <row r="327" spans="1:8" s="29" customFormat="1" ht="30" hidden="1" outlineLevel="2">
      <c r="A327" s="11" t="s">
        <v>245</v>
      </c>
      <c r="B327" s="12" t="s">
        <v>232</v>
      </c>
      <c r="C327" s="12" t="s">
        <v>246</v>
      </c>
      <c r="D327" s="12"/>
      <c r="E327" s="13">
        <v>181</v>
      </c>
      <c r="F327" s="13">
        <v>181</v>
      </c>
      <c r="G327" s="13">
        <v>181</v>
      </c>
      <c r="H327" s="13">
        <v>181</v>
      </c>
    </row>
    <row r="328" spans="1:8" s="29" customFormat="1" ht="45" hidden="1" outlineLevel="3">
      <c r="A328" s="11" t="s">
        <v>65</v>
      </c>
      <c r="B328" s="12" t="s">
        <v>232</v>
      </c>
      <c r="C328" s="12" t="s">
        <v>246</v>
      </c>
      <c r="D328" s="12" t="s">
        <v>66</v>
      </c>
      <c r="E328" s="13">
        <v>181</v>
      </c>
      <c r="F328" s="13">
        <v>181</v>
      </c>
      <c r="G328" s="13">
        <v>181</v>
      </c>
      <c r="H328" s="13">
        <v>181</v>
      </c>
    </row>
    <row r="329" spans="1:8" s="29" customFormat="1" ht="28.5" hidden="1" outlineLevel="4">
      <c r="A329" s="14" t="s">
        <v>247</v>
      </c>
      <c r="B329" s="15" t="s">
        <v>248</v>
      </c>
      <c r="C329" s="15"/>
      <c r="D329" s="15"/>
      <c r="E329" s="16">
        <v>19376.900000000001</v>
      </c>
      <c r="F329" s="16">
        <v>19376.900000000001</v>
      </c>
      <c r="G329" s="16">
        <v>19376.900000000001</v>
      </c>
      <c r="H329" s="16">
        <v>19376.900000000001</v>
      </c>
    </row>
    <row r="330" spans="1:8" ht="30" hidden="1" outlineLevel="5">
      <c r="A330" s="11" t="s">
        <v>390</v>
      </c>
      <c r="B330" s="12" t="s">
        <v>248</v>
      </c>
      <c r="C330" s="12" t="s">
        <v>233</v>
      </c>
      <c r="D330" s="12"/>
      <c r="E330" s="13">
        <v>19306.900000000001</v>
      </c>
      <c r="F330" s="13">
        <v>19306.900000000001</v>
      </c>
      <c r="G330" s="13">
        <v>19306.900000000001</v>
      </c>
      <c r="H330" s="13">
        <v>19306.900000000001</v>
      </c>
    </row>
    <row r="331" spans="1:8" s="29" customFormat="1" ht="45" hidden="1" outlineLevel="1">
      <c r="A331" s="11" t="s">
        <v>169</v>
      </c>
      <c r="B331" s="12" t="s">
        <v>248</v>
      </c>
      <c r="C331" s="12" t="s">
        <v>243</v>
      </c>
      <c r="D331" s="12"/>
      <c r="E331" s="13">
        <v>19306.900000000001</v>
      </c>
      <c r="F331" s="13">
        <v>19306.900000000001</v>
      </c>
      <c r="G331" s="13">
        <v>19306.900000000001</v>
      </c>
      <c r="H331" s="13">
        <v>19306.900000000001</v>
      </c>
    </row>
    <row r="332" spans="1:8" ht="105" hidden="1" outlineLevel="2">
      <c r="A332" s="11" t="s">
        <v>396</v>
      </c>
      <c r="B332" s="12" t="s">
        <v>248</v>
      </c>
      <c r="C332" s="12" t="s">
        <v>249</v>
      </c>
      <c r="D332" s="12"/>
      <c r="E332" s="13">
        <v>4210</v>
      </c>
      <c r="F332" s="13">
        <v>4210</v>
      </c>
      <c r="G332" s="13">
        <v>4210</v>
      </c>
      <c r="H332" s="13">
        <v>4210</v>
      </c>
    </row>
    <row r="333" spans="1:8" ht="105" hidden="1" outlineLevel="3">
      <c r="A333" s="11" t="s">
        <v>7</v>
      </c>
      <c r="B333" s="12" t="s">
        <v>248</v>
      </c>
      <c r="C333" s="12" t="s">
        <v>249</v>
      </c>
      <c r="D333" s="12" t="s">
        <v>8</v>
      </c>
      <c r="E333" s="13">
        <v>4137.5</v>
      </c>
      <c r="F333" s="13">
        <v>4137.5</v>
      </c>
      <c r="G333" s="13">
        <v>4137.5</v>
      </c>
      <c r="H333" s="13">
        <v>4137.5</v>
      </c>
    </row>
    <row r="334" spans="1:8" ht="45" hidden="1" outlineLevel="4">
      <c r="A334" s="11" t="s">
        <v>15</v>
      </c>
      <c r="B334" s="12" t="s">
        <v>248</v>
      </c>
      <c r="C334" s="12" t="s">
        <v>249</v>
      </c>
      <c r="D334" s="12" t="s">
        <v>16</v>
      </c>
      <c r="E334" s="13">
        <v>72.5</v>
      </c>
      <c r="F334" s="13">
        <v>72.5</v>
      </c>
      <c r="G334" s="13">
        <v>72.5</v>
      </c>
      <c r="H334" s="13">
        <v>72.5</v>
      </c>
    </row>
    <row r="335" spans="1:8" ht="105" hidden="1" outlineLevel="5">
      <c r="A335" s="11" t="s">
        <v>351</v>
      </c>
      <c r="B335" s="12" t="s">
        <v>248</v>
      </c>
      <c r="C335" s="12" t="s">
        <v>250</v>
      </c>
      <c r="D335" s="12"/>
      <c r="E335" s="13">
        <v>15096.9</v>
      </c>
      <c r="F335" s="13">
        <v>15096.9</v>
      </c>
      <c r="G335" s="13">
        <v>15096.9</v>
      </c>
      <c r="H335" s="13">
        <v>15096.9</v>
      </c>
    </row>
    <row r="336" spans="1:8" s="29" customFormat="1" ht="105" hidden="1" outlineLevel="2">
      <c r="A336" s="11" t="s">
        <v>7</v>
      </c>
      <c r="B336" s="12" t="s">
        <v>248</v>
      </c>
      <c r="C336" s="12" t="s">
        <v>250</v>
      </c>
      <c r="D336" s="12" t="s">
        <v>8</v>
      </c>
      <c r="E336" s="13">
        <v>14697.4</v>
      </c>
      <c r="F336" s="13">
        <v>14697.4</v>
      </c>
      <c r="G336" s="13">
        <v>14697.4</v>
      </c>
      <c r="H336" s="13">
        <v>14697.4</v>
      </c>
    </row>
    <row r="337" spans="1:8" ht="45" hidden="1" outlineLevel="3">
      <c r="A337" s="11" t="s">
        <v>15</v>
      </c>
      <c r="B337" s="12" t="s">
        <v>248</v>
      </c>
      <c r="C337" s="12" t="s">
        <v>250</v>
      </c>
      <c r="D337" s="12" t="s">
        <v>16</v>
      </c>
      <c r="E337" s="13">
        <v>399.5</v>
      </c>
      <c r="F337" s="13">
        <v>399.5</v>
      </c>
      <c r="G337" s="13">
        <v>399.5</v>
      </c>
      <c r="H337" s="13">
        <v>399.5</v>
      </c>
    </row>
    <row r="338" spans="1:8" s="29" customFormat="1" ht="45" hidden="1" outlineLevel="4">
      <c r="A338" s="11" t="s">
        <v>363</v>
      </c>
      <c r="B338" s="12" t="s">
        <v>248</v>
      </c>
      <c r="C338" s="12" t="s">
        <v>11</v>
      </c>
      <c r="D338" s="12"/>
      <c r="E338" s="13">
        <v>20</v>
      </c>
      <c r="F338" s="13">
        <v>20</v>
      </c>
      <c r="G338" s="13">
        <v>20</v>
      </c>
      <c r="H338" s="13">
        <v>20</v>
      </c>
    </row>
    <row r="339" spans="1:8" ht="30" hidden="1" outlineLevel="5">
      <c r="A339" s="11" t="s">
        <v>364</v>
      </c>
      <c r="B339" s="12" t="s">
        <v>248</v>
      </c>
      <c r="C339" s="12" t="s">
        <v>12</v>
      </c>
      <c r="D339" s="12"/>
      <c r="E339" s="13">
        <v>20</v>
      </c>
      <c r="F339" s="13">
        <v>20</v>
      </c>
      <c r="G339" s="13">
        <v>20</v>
      </c>
      <c r="H339" s="13">
        <v>20</v>
      </c>
    </row>
    <row r="340" spans="1:8" ht="60" hidden="1" outlineLevel="4">
      <c r="A340" s="11" t="s">
        <v>33</v>
      </c>
      <c r="B340" s="12" t="s">
        <v>248</v>
      </c>
      <c r="C340" s="12" t="s">
        <v>34</v>
      </c>
      <c r="D340" s="12"/>
      <c r="E340" s="13">
        <v>17</v>
      </c>
      <c r="F340" s="13">
        <v>17</v>
      </c>
      <c r="G340" s="13">
        <v>17</v>
      </c>
      <c r="H340" s="13">
        <v>17</v>
      </c>
    </row>
    <row r="341" spans="1:8" ht="45" hidden="1" outlineLevel="5">
      <c r="A341" s="11" t="s">
        <v>15</v>
      </c>
      <c r="B341" s="12" t="s">
        <v>248</v>
      </c>
      <c r="C341" s="12" t="s">
        <v>34</v>
      </c>
      <c r="D341" s="12" t="s">
        <v>16</v>
      </c>
      <c r="E341" s="13">
        <v>17</v>
      </c>
      <c r="F341" s="13">
        <v>17</v>
      </c>
      <c r="G341" s="13">
        <v>17</v>
      </c>
      <c r="H341" s="13">
        <v>17</v>
      </c>
    </row>
    <row r="342" spans="1:8" ht="120" hidden="1" outlineLevel="4">
      <c r="A342" s="11" t="s">
        <v>13</v>
      </c>
      <c r="B342" s="12" t="s">
        <v>248</v>
      </c>
      <c r="C342" s="12" t="s">
        <v>14</v>
      </c>
      <c r="D342" s="12"/>
      <c r="E342" s="13">
        <v>3</v>
      </c>
      <c r="F342" s="13">
        <v>3</v>
      </c>
      <c r="G342" s="13">
        <v>3</v>
      </c>
      <c r="H342" s="13">
        <v>3</v>
      </c>
    </row>
    <row r="343" spans="1:8" ht="45" hidden="1" outlineLevel="5">
      <c r="A343" s="11" t="s">
        <v>15</v>
      </c>
      <c r="B343" s="12" t="s">
        <v>248</v>
      </c>
      <c r="C343" s="12" t="s">
        <v>14</v>
      </c>
      <c r="D343" s="12" t="s">
        <v>16</v>
      </c>
      <c r="E343" s="13">
        <v>3</v>
      </c>
      <c r="F343" s="13">
        <v>3</v>
      </c>
      <c r="G343" s="13">
        <v>3</v>
      </c>
      <c r="H343" s="13">
        <v>3</v>
      </c>
    </row>
    <row r="344" spans="1:8" s="29" customFormat="1" ht="43.15" hidden="1" customHeight="1" outlineLevel="4">
      <c r="A344" s="11" t="s">
        <v>397</v>
      </c>
      <c r="B344" s="12" t="s">
        <v>248</v>
      </c>
      <c r="C344" s="12" t="s">
        <v>251</v>
      </c>
      <c r="D344" s="12"/>
      <c r="E344" s="13">
        <v>50</v>
      </c>
      <c r="F344" s="13">
        <v>50</v>
      </c>
      <c r="G344" s="13">
        <v>50</v>
      </c>
      <c r="H344" s="13">
        <v>50</v>
      </c>
    </row>
    <row r="345" spans="1:8" ht="60" hidden="1" outlineLevel="5">
      <c r="A345" s="11" t="s">
        <v>252</v>
      </c>
      <c r="B345" s="12" t="s">
        <v>248</v>
      </c>
      <c r="C345" s="12" t="s">
        <v>253</v>
      </c>
      <c r="D345" s="12"/>
      <c r="E345" s="13">
        <v>50</v>
      </c>
      <c r="F345" s="13">
        <v>50</v>
      </c>
      <c r="G345" s="13">
        <v>50</v>
      </c>
      <c r="H345" s="13">
        <v>50</v>
      </c>
    </row>
    <row r="346" spans="1:8" ht="45" hidden="1" outlineLevel="5">
      <c r="A346" s="11" t="s">
        <v>15</v>
      </c>
      <c r="B346" s="12" t="s">
        <v>248</v>
      </c>
      <c r="C346" s="12" t="s">
        <v>253</v>
      </c>
      <c r="D346" s="12" t="s">
        <v>16</v>
      </c>
      <c r="E346" s="13">
        <v>50</v>
      </c>
      <c r="F346" s="13">
        <v>50</v>
      </c>
      <c r="G346" s="13">
        <v>50</v>
      </c>
      <c r="H346" s="13">
        <v>50</v>
      </c>
    </row>
    <row r="347" spans="1:8" s="29" customFormat="1" outlineLevel="3" collapsed="1">
      <c r="A347" s="14" t="s">
        <v>254</v>
      </c>
      <c r="B347" s="15" t="s">
        <v>255</v>
      </c>
      <c r="C347" s="15"/>
      <c r="D347" s="15"/>
      <c r="E347" s="16">
        <v>40019</v>
      </c>
      <c r="F347" s="16">
        <f>F348+F353+F361+F380</f>
        <v>40029.300000000003</v>
      </c>
      <c r="G347" s="16">
        <v>40039.1</v>
      </c>
      <c r="H347" s="16">
        <f>H348+H353+H361+H380</f>
        <v>40049.4</v>
      </c>
    </row>
    <row r="348" spans="1:8" s="29" customFormat="1" hidden="1" outlineLevel="4">
      <c r="A348" s="14" t="s">
        <v>256</v>
      </c>
      <c r="B348" s="15" t="s">
        <v>257</v>
      </c>
      <c r="C348" s="15"/>
      <c r="D348" s="15"/>
      <c r="E348" s="16">
        <v>2067</v>
      </c>
      <c r="F348" s="16">
        <v>2067</v>
      </c>
      <c r="G348" s="16">
        <v>2067</v>
      </c>
      <c r="H348" s="16">
        <v>2067</v>
      </c>
    </row>
    <row r="349" spans="1:8" ht="30" hidden="1" outlineLevel="5">
      <c r="A349" s="11" t="s">
        <v>377</v>
      </c>
      <c r="B349" s="12" t="s">
        <v>257</v>
      </c>
      <c r="C349" s="12" t="s">
        <v>91</v>
      </c>
      <c r="D349" s="12"/>
      <c r="E349" s="13">
        <v>2067</v>
      </c>
      <c r="F349" s="13">
        <v>2067</v>
      </c>
      <c r="G349" s="13">
        <v>2067</v>
      </c>
      <c r="H349" s="13">
        <v>2067</v>
      </c>
    </row>
    <row r="350" spans="1:8" s="29" customFormat="1" ht="60" hidden="1" outlineLevel="1">
      <c r="A350" s="11" t="s">
        <v>92</v>
      </c>
      <c r="B350" s="12" t="s">
        <v>257</v>
      </c>
      <c r="C350" s="12" t="s">
        <v>93</v>
      </c>
      <c r="D350" s="12"/>
      <c r="E350" s="13">
        <v>2067</v>
      </c>
      <c r="F350" s="13">
        <v>2067</v>
      </c>
      <c r="G350" s="13">
        <v>2067</v>
      </c>
      <c r="H350" s="13">
        <v>2067</v>
      </c>
    </row>
    <row r="351" spans="1:8" hidden="1" outlineLevel="2">
      <c r="A351" s="11" t="s">
        <v>352</v>
      </c>
      <c r="B351" s="12" t="s">
        <v>257</v>
      </c>
      <c r="C351" s="12" t="s">
        <v>258</v>
      </c>
      <c r="D351" s="12"/>
      <c r="E351" s="13">
        <v>2067</v>
      </c>
      <c r="F351" s="13">
        <v>2067</v>
      </c>
      <c r="G351" s="13">
        <v>2067</v>
      </c>
      <c r="H351" s="13">
        <v>2067</v>
      </c>
    </row>
    <row r="352" spans="1:8" ht="30" hidden="1" outlineLevel="4">
      <c r="A352" s="11" t="s">
        <v>206</v>
      </c>
      <c r="B352" s="12" t="s">
        <v>257</v>
      </c>
      <c r="C352" s="12" t="s">
        <v>258</v>
      </c>
      <c r="D352" s="12" t="s">
        <v>207</v>
      </c>
      <c r="E352" s="13">
        <v>2067</v>
      </c>
      <c r="F352" s="13">
        <v>2067</v>
      </c>
      <c r="G352" s="13">
        <v>2067</v>
      </c>
      <c r="H352" s="13">
        <v>2067</v>
      </c>
    </row>
    <row r="353" spans="1:8" s="29" customFormat="1" ht="28.5" hidden="1" outlineLevel="5">
      <c r="A353" s="14" t="s">
        <v>259</v>
      </c>
      <c r="B353" s="15" t="s">
        <v>260</v>
      </c>
      <c r="C353" s="15"/>
      <c r="D353" s="15"/>
      <c r="E353" s="16">
        <v>934</v>
      </c>
      <c r="F353" s="16">
        <v>934</v>
      </c>
      <c r="G353" s="16">
        <v>934</v>
      </c>
      <c r="H353" s="16">
        <v>934</v>
      </c>
    </row>
    <row r="354" spans="1:8" s="29" customFormat="1" ht="30" hidden="1">
      <c r="A354" s="11" t="s">
        <v>377</v>
      </c>
      <c r="B354" s="12" t="s">
        <v>260</v>
      </c>
      <c r="C354" s="12" t="s">
        <v>91</v>
      </c>
      <c r="D354" s="12"/>
      <c r="E354" s="13">
        <v>934</v>
      </c>
      <c r="F354" s="13">
        <v>934</v>
      </c>
      <c r="G354" s="13">
        <v>934</v>
      </c>
      <c r="H354" s="13">
        <v>934</v>
      </c>
    </row>
    <row r="355" spans="1:8" s="29" customFormat="1" ht="30" hidden="1" outlineLevel="1">
      <c r="A355" s="11" t="s">
        <v>261</v>
      </c>
      <c r="B355" s="12" t="s">
        <v>260</v>
      </c>
      <c r="C355" s="12" t="s">
        <v>262</v>
      </c>
      <c r="D355" s="12"/>
      <c r="E355" s="13">
        <v>20</v>
      </c>
      <c r="F355" s="13">
        <v>20</v>
      </c>
      <c r="G355" s="13">
        <v>20</v>
      </c>
      <c r="H355" s="13">
        <v>20</v>
      </c>
    </row>
    <row r="356" spans="1:8" ht="60" hidden="1" outlineLevel="2">
      <c r="A356" s="11" t="s">
        <v>263</v>
      </c>
      <c r="B356" s="12" t="s">
        <v>260</v>
      </c>
      <c r="C356" s="12" t="s">
        <v>264</v>
      </c>
      <c r="D356" s="12"/>
      <c r="E356" s="13">
        <v>20</v>
      </c>
      <c r="F356" s="13">
        <v>20</v>
      </c>
      <c r="G356" s="13">
        <v>20</v>
      </c>
      <c r="H356" s="13">
        <v>20</v>
      </c>
    </row>
    <row r="357" spans="1:8" s="29" customFormat="1" ht="45" hidden="1" outlineLevel="4">
      <c r="A357" s="11" t="s">
        <v>15</v>
      </c>
      <c r="B357" s="12" t="s">
        <v>260</v>
      </c>
      <c r="C357" s="12" t="s">
        <v>264</v>
      </c>
      <c r="D357" s="12" t="s">
        <v>16</v>
      </c>
      <c r="E357" s="13">
        <v>20</v>
      </c>
      <c r="F357" s="13">
        <v>20</v>
      </c>
      <c r="G357" s="13">
        <v>20</v>
      </c>
      <c r="H357" s="13">
        <v>20</v>
      </c>
    </row>
    <row r="358" spans="1:8" ht="60" hidden="1" outlineLevel="5">
      <c r="A358" s="11" t="s">
        <v>92</v>
      </c>
      <c r="B358" s="12" t="s">
        <v>260</v>
      </c>
      <c r="C358" s="12" t="s">
        <v>93</v>
      </c>
      <c r="D358" s="12"/>
      <c r="E358" s="13">
        <v>914</v>
      </c>
      <c r="F358" s="13">
        <v>914</v>
      </c>
      <c r="G358" s="13">
        <v>914</v>
      </c>
      <c r="H358" s="13">
        <v>914</v>
      </c>
    </row>
    <row r="359" spans="1:8" ht="30" hidden="1" outlineLevel="5">
      <c r="A359" s="11" t="s">
        <v>265</v>
      </c>
      <c r="B359" s="12" t="s">
        <v>260</v>
      </c>
      <c r="C359" s="12" t="s">
        <v>266</v>
      </c>
      <c r="D359" s="12"/>
      <c r="E359" s="13">
        <v>914</v>
      </c>
      <c r="F359" s="13">
        <v>914</v>
      </c>
      <c r="G359" s="13">
        <v>914</v>
      </c>
      <c r="H359" s="13">
        <v>914</v>
      </c>
    </row>
    <row r="360" spans="1:8" ht="30" hidden="1" outlineLevel="4">
      <c r="A360" s="11" t="s">
        <v>206</v>
      </c>
      <c r="B360" s="12" t="s">
        <v>260</v>
      </c>
      <c r="C360" s="12" t="s">
        <v>266</v>
      </c>
      <c r="D360" s="12" t="s">
        <v>207</v>
      </c>
      <c r="E360" s="13">
        <v>914</v>
      </c>
      <c r="F360" s="13">
        <v>914</v>
      </c>
      <c r="G360" s="13">
        <v>914</v>
      </c>
      <c r="H360" s="13">
        <v>914</v>
      </c>
    </row>
    <row r="361" spans="1:8" s="29" customFormat="1" outlineLevel="5">
      <c r="A361" s="14" t="s">
        <v>267</v>
      </c>
      <c r="B361" s="15" t="s">
        <v>268</v>
      </c>
      <c r="C361" s="15"/>
      <c r="D361" s="15"/>
      <c r="E361" s="16">
        <v>36454</v>
      </c>
      <c r="F361" s="16">
        <v>36464.300000000003</v>
      </c>
      <c r="G361" s="16">
        <v>36474.1</v>
      </c>
      <c r="H361" s="16">
        <v>36484.400000000001</v>
      </c>
    </row>
    <row r="362" spans="1:8" s="29" customFormat="1" ht="30">
      <c r="A362" s="11" t="s">
        <v>385</v>
      </c>
      <c r="B362" s="12" t="s">
        <v>268</v>
      </c>
      <c r="C362" s="12" t="s">
        <v>177</v>
      </c>
      <c r="D362" s="12"/>
      <c r="E362" s="13">
        <v>4803.3</v>
      </c>
      <c r="F362" s="13">
        <v>4813.6000000000004</v>
      </c>
      <c r="G362" s="13">
        <v>4803.3</v>
      </c>
      <c r="H362" s="13">
        <v>4813.6000000000004</v>
      </c>
    </row>
    <row r="363" spans="1:8" s="29" customFormat="1" ht="30" outlineLevel="1">
      <c r="A363" s="11" t="s">
        <v>178</v>
      </c>
      <c r="B363" s="12" t="s">
        <v>268</v>
      </c>
      <c r="C363" s="12" t="s">
        <v>179</v>
      </c>
      <c r="D363" s="12"/>
      <c r="E363" s="13">
        <v>4803.3</v>
      </c>
      <c r="F363" s="13">
        <v>4813.6000000000004</v>
      </c>
      <c r="G363" s="13">
        <v>4803.3</v>
      </c>
      <c r="H363" s="13">
        <v>4813.6000000000004</v>
      </c>
    </row>
    <row r="364" spans="1:8" ht="30" outlineLevel="2">
      <c r="A364" s="11" t="s">
        <v>353</v>
      </c>
      <c r="B364" s="12" t="s">
        <v>268</v>
      </c>
      <c r="C364" s="12" t="s">
        <v>269</v>
      </c>
      <c r="D364" s="12"/>
      <c r="E364" s="13">
        <v>4803.3</v>
      </c>
      <c r="F364" s="13">
        <v>4813.6000000000004</v>
      </c>
      <c r="G364" s="13">
        <v>4803.3</v>
      </c>
      <c r="H364" s="13">
        <v>4813.6000000000004</v>
      </c>
    </row>
    <row r="365" spans="1:8" ht="45" outlineLevel="3">
      <c r="A365" s="11" t="s">
        <v>65</v>
      </c>
      <c r="B365" s="12" t="s">
        <v>268</v>
      </c>
      <c r="C365" s="12" t="s">
        <v>269</v>
      </c>
      <c r="D365" s="12" t="s">
        <v>66</v>
      </c>
      <c r="E365" s="13">
        <v>4803.3</v>
      </c>
      <c r="F365" s="13">
        <v>4813.6000000000004</v>
      </c>
      <c r="G365" s="13">
        <v>4803.3</v>
      </c>
      <c r="H365" s="13">
        <v>4813.6000000000004</v>
      </c>
    </row>
    <row r="366" spans="1:8" ht="30" hidden="1" outlineLevel="4">
      <c r="A366" s="11" t="s">
        <v>377</v>
      </c>
      <c r="B366" s="12" t="s">
        <v>268</v>
      </c>
      <c r="C366" s="12" t="s">
        <v>91</v>
      </c>
      <c r="D366" s="12"/>
      <c r="E366" s="13">
        <v>31650.7</v>
      </c>
      <c r="F366" s="13">
        <v>31650.7</v>
      </c>
      <c r="G366" s="13">
        <v>31670.799999999999</v>
      </c>
      <c r="H366" s="13">
        <v>31670.799999999999</v>
      </c>
    </row>
    <row r="367" spans="1:8" s="29" customFormat="1" ht="30" hidden="1" outlineLevel="5">
      <c r="A367" s="11" t="s">
        <v>261</v>
      </c>
      <c r="B367" s="12" t="s">
        <v>268</v>
      </c>
      <c r="C367" s="12" t="s">
        <v>262</v>
      </c>
      <c r="D367" s="12"/>
      <c r="E367" s="13">
        <v>31138.799999999999</v>
      </c>
      <c r="F367" s="13">
        <v>31138.799999999999</v>
      </c>
      <c r="G367" s="13">
        <v>31158.9</v>
      </c>
      <c r="H367" s="13">
        <v>31158.9</v>
      </c>
    </row>
    <row r="368" spans="1:8" s="29" customFormat="1" ht="45" hidden="1">
      <c r="A368" s="11" t="s">
        <v>270</v>
      </c>
      <c r="B368" s="12" t="s">
        <v>268</v>
      </c>
      <c r="C368" s="12" t="s">
        <v>271</v>
      </c>
      <c r="D368" s="12"/>
      <c r="E368" s="13">
        <v>2806.1</v>
      </c>
      <c r="F368" s="13">
        <v>2806.1</v>
      </c>
      <c r="G368" s="13">
        <v>2826.2</v>
      </c>
      <c r="H368" s="13">
        <v>2826.2</v>
      </c>
    </row>
    <row r="369" spans="1:8" s="29" customFormat="1" ht="30" hidden="1">
      <c r="A369" s="11" t="s">
        <v>206</v>
      </c>
      <c r="B369" s="12" t="s">
        <v>268</v>
      </c>
      <c r="C369" s="12" t="s">
        <v>271</v>
      </c>
      <c r="D369" s="12" t="s">
        <v>207</v>
      </c>
      <c r="E369" s="13">
        <v>2806.1</v>
      </c>
      <c r="F369" s="13">
        <v>2806.1</v>
      </c>
      <c r="G369" s="13">
        <v>2826.2</v>
      </c>
      <c r="H369" s="13">
        <v>2826.2</v>
      </c>
    </row>
    <row r="370" spans="1:8" s="29" customFormat="1" ht="45" hidden="1">
      <c r="A370" s="11" t="s">
        <v>272</v>
      </c>
      <c r="B370" s="12" t="s">
        <v>268</v>
      </c>
      <c r="C370" s="12" t="s">
        <v>273</v>
      </c>
      <c r="D370" s="12"/>
      <c r="E370" s="13">
        <v>15267.5</v>
      </c>
      <c r="F370" s="13">
        <v>15267.5</v>
      </c>
      <c r="G370" s="13">
        <v>15267.5</v>
      </c>
      <c r="H370" s="13">
        <v>15267.5</v>
      </c>
    </row>
    <row r="371" spans="1:8" ht="30" hidden="1">
      <c r="A371" s="11" t="s">
        <v>206</v>
      </c>
      <c r="B371" s="12" t="s">
        <v>268</v>
      </c>
      <c r="C371" s="12" t="s">
        <v>273</v>
      </c>
      <c r="D371" s="12" t="s">
        <v>207</v>
      </c>
      <c r="E371" s="13">
        <v>15267.5</v>
      </c>
      <c r="F371" s="13">
        <v>15267.5</v>
      </c>
      <c r="G371" s="13">
        <v>15267.5</v>
      </c>
      <c r="H371" s="13">
        <v>15267.5</v>
      </c>
    </row>
    <row r="372" spans="1:8" ht="135" hidden="1">
      <c r="A372" s="11" t="s">
        <v>354</v>
      </c>
      <c r="B372" s="12" t="s">
        <v>268</v>
      </c>
      <c r="C372" s="12" t="s">
        <v>274</v>
      </c>
      <c r="D372" s="12"/>
      <c r="E372" s="13">
        <v>297.3</v>
      </c>
      <c r="F372" s="13">
        <v>297.3</v>
      </c>
      <c r="G372" s="13">
        <v>297.3</v>
      </c>
      <c r="H372" s="13">
        <v>297.3</v>
      </c>
    </row>
    <row r="373" spans="1:8" ht="30" hidden="1">
      <c r="A373" s="11" t="s">
        <v>206</v>
      </c>
      <c r="B373" s="12" t="s">
        <v>268</v>
      </c>
      <c r="C373" s="12" t="s">
        <v>274</v>
      </c>
      <c r="D373" s="12" t="s">
        <v>207</v>
      </c>
      <c r="E373" s="13">
        <v>297.3</v>
      </c>
      <c r="F373" s="13">
        <v>297.3</v>
      </c>
      <c r="G373" s="13">
        <v>297.3</v>
      </c>
      <c r="H373" s="13">
        <v>297.3</v>
      </c>
    </row>
    <row r="374" spans="1:8" ht="30" hidden="1">
      <c r="A374" s="11" t="s">
        <v>275</v>
      </c>
      <c r="B374" s="12" t="s">
        <v>268</v>
      </c>
      <c r="C374" s="12" t="s">
        <v>276</v>
      </c>
      <c r="D374" s="12"/>
      <c r="E374" s="13">
        <v>12767.9</v>
      </c>
      <c r="F374" s="13">
        <v>12767.9</v>
      </c>
      <c r="G374" s="13">
        <v>12767.9</v>
      </c>
      <c r="H374" s="13">
        <v>12767.9</v>
      </c>
    </row>
    <row r="375" spans="1:8" s="29" customFormat="1" ht="30" hidden="1">
      <c r="A375" s="11" t="s">
        <v>206</v>
      </c>
      <c r="B375" s="12" t="s">
        <v>268</v>
      </c>
      <c r="C375" s="12" t="s">
        <v>276</v>
      </c>
      <c r="D375" s="12" t="s">
        <v>207</v>
      </c>
      <c r="E375" s="13">
        <v>3333.9</v>
      </c>
      <c r="F375" s="13">
        <v>3333.9</v>
      </c>
      <c r="G375" s="13">
        <v>3333.9</v>
      </c>
      <c r="H375" s="13">
        <v>3333.9</v>
      </c>
    </row>
    <row r="376" spans="1:8" s="29" customFormat="1" ht="45" hidden="1">
      <c r="A376" s="11" t="s">
        <v>65</v>
      </c>
      <c r="B376" s="12" t="s">
        <v>268</v>
      </c>
      <c r="C376" s="12" t="s">
        <v>276</v>
      </c>
      <c r="D376" s="12" t="s">
        <v>66</v>
      </c>
      <c r="E376" s="13">
        <v>9434</v>
      </c>
      <c r="F376" s="13">
        <v>9434</v>
      </c>
      <c r="G376" s="13">
        <v>9434</v>
      </c>
      <c r="H376" s="13">
        <v>9434</v>
      </c>
    </row>
    <row r="377" spans="1:8" ht="60" hidden="1">
      <c r="A377" s="11" t="s">
        <v>277</v>
      </c>
      <c r="B377" s="12" t="s">
        <v>268</v>
      </c>
      <c r="C377" s="12" t="s">
        <v>278</v>
      </c>
      <c r="D377" s="12"/>
      <c r="E377" s="13">
        <v>511.9</v>
      </c>
      <c r="F377" s="13">
        <v>511.9</v>
      </c>
      <c r="G377" s="13">
        <v>511.9</v>
      </c>
      <c r="H377" s="13">
        <v>511.9</v>
      </c>
    </row>
    <row r="378" spans="1:8" ht="30" hidden="1">
      <c r="A378" s="11" t="s">
        <v>275</v>
      </c>
      <c r="B378" s="12" t="s">
        <v>268</v>
      </c>
      <c r="C378" s="12" t="s">
        <v>279</v>
      </c>
      <c r="D378" s="12"/>
      <c r="E378" s="13">
        <v>511.9</v>
      </c>
      <c r="F378" s="13">
        <v>511.9</v>
      </c>
      <c r="G378" s="13">
        <v>511.9</v>
      </c>
      <c r="H378" s="13">
        <v>511.9</v>
      </c>
    </row>
    <row r="379" spans="1:8" ht="30" hidden="1">
      <c r="A379" s="11" t="s">
        <v>206</v>
      </c>
      <c r="B379" s="12" t="s">
        <v>268</v>
      </c>
      <c r="C379" s="12" t="s">
        <v>279</v>
      </c>
      <c r="D379" s="12" t="s">
        <v>207</v>
      </c>
      <c r="E379" s="13">
        <v>511.9</v>
      </c>
      <c r="F379" s="13">
        <v>511.9</v>
      </c>
      <c r="G379" s="13">
        <v>511.9</v>
      </c>
      <c r="H379" s="13">
        <v>511.9</v>
      </c>
    </row>
    <row r="380" spans="1:8" s="29" customFormat="1" ht="28.5" hidden="1">
      <c r="A380" s="14" t="s">
        <v>280</v>
      </c>
      <c r="B380" s="15" t="s">
        <v>281</v>
      </c>
      <c r="C380" s="15"/>
      <c r="D380" s="15"/>
      <c r="E380" s="16">
        <v>564</v>
      </c>
      <c r="F380" s="16">
        <v>564</v>
      </c>
      <c r="G380" s="16">
        <v>564</v>
      </c>
      <c r="H380" s="16">
        <v>564</v>
      </c>
    </row>
    <row r="381" spans="1:8" ht="120" hidden="1">
      <c r="A381" s="11" t="s">
        <v>398</v>
      </c>
      <c r="B381" s="12" t="s">
        <v>281</v>
      </c>
      <c r="C381" s="12" t="s">
        <v>282</v>
      </c>
      <c r="D381" s="12"/>
      <c r="E381" s="13">
        <v>564</v>
      </c>
      <c r="F381" s="13">
        <v>564</v>
      </c>
      <c r="G381" s="13">
        <v>564</v>
      </c>
      <c r="H381" s="13">
        <v>564</v>
      </c>
    </row>
    <row r="382" spans="1:8" ht="30" hidden="1">
      <c r="A382" s="11" t="s">
        <v>283</v>
      </c>
      <c r="B382" s="12" t="s">
        <v>281</v>
      </c>
      <c r="C382" s="12" t="s">
        <v>284</v>
      </c>
      <c r="D382" s="12"/>
      <c r="E382" s="13">
        <v>564</v>
      </c>
      <c r="F382" s="13">
        <v>564</v>
      </c>
      <c r="G382" s="13">
        <v>564</v>
      </c>
      <c r="H382" s="13">
        <v>564</v>
      </c>
    </row>
    <row r="383" spans="1:8" ht="45" hidden="1">
      <c r="A383" s="11" t="s">
        <v>65</v>
      </c>
      <c r="B383" s="12" t="s">
        <v>281</v>
      </c>
      <c r="C383" s="12" t="s">
        <v>284</v>
      </c>
      <c r="D383" s="12" t="s">
        <v>66</v>
      </c>
      <c r="E383" s="13">
        <v>564</v>
      </c>
      <c r="F383" s="13">
        <v>564</v>
      </c>
      <c r="G383" s="13">
        <v>564</v>
      </c>
      <c r="H383" s="13">
        <v>564</v>
      </c>
    </row>
    <row r="384" spans="1:8" s="29" customFormat="1" hidden="1">
      <c r="A384" s="14" t="s">
        <v>285</v>
      </c>
      <c r="B384" s="15" t="s">
        <v>286</v>
      </c>
      <c r="C384" s="15"/>
      <c r="D384" s="15"/>
      <c r="E384" s="16">
        <v>79395.5</v>
      </c>
      <c r="F384" s="16">
        <f>F385</f>
        <v>79395.5</v>
      </c>
      <c r="G384" s="16">
        <v>79395.5</v>
      </c>
      <c r="H384" s="16">
        <f>H385</f>
        <v>79395.5</v>
      </c>
    </row>
    <row r="385" spans="1:8" s="29" customFormat="1" hidden="1">
      <c r="A385" s="14" t="s">
        <v>287</v>
      </c>
      <c r="B385" s="15" t="s">
        <v>288</v>
      </c>
      <c r="C385" s="15"/>
      <c r="D385" s="15"/>
      <c r="E385" s="16">
        <v>79395.5</v>
      </c>
      <c r="F385" s="16">
        <v>79395.5</v>
      </c>
      <c r="G385" s="16">
        <v>79395.5</v>
      </c>
      <c r="H385" s="16">
        <v>79395.5</v>
      </c>
    </row>
    <row r="386" spans="1:8" ht="60" hidden="1">
      <c r="A386" s="11" t="s">
        <v>399</v>
      </c>
      <c r="B386" s="12" t="s">
        <v>288</v>
      </c>
      <c r="C386" s="12" t="s">
        <v>289</v>
      </c>
      <c r="D386" s="12"/>
      <c r="E386" s="13">
        <v>79395.5</v>
      </c>
      <c r="F386" s="13">
        <v>79395.5</v>
      </c>
      <c r="G386" s="13">
        <v>79395.5</v>
      </c>
      <c r="H386" s="13">
        <v>79395.5</v>
      </c>
    </row>
    <row r="387" spans="1:8" ht="60" hidden="1">
      <c r="A387" s="11" t="s">
        <v>355</v>
      </c>
      <c r="B387" s="12" t="s">
        <v>288</v>
      </c>
      <c r="C387" s="12" t="s">
        <v>290</v>
      </c>
      <c r="D387" s="12"/>
      <c r="E387" s="13">
        <v>970</v>
      </c>
      <c r="F387" s="13">
        <v>970</v>
      </c>
      <c r="G387" s="13">
        <v>970</v>
      </c>
      <c r="H387" s="13">
        <v>970</v>
      </c>
    </row>
    <row r="388" spans="1:8" ht="45" hidden="1">
      <c r="A388" s="11" t="s">
        <v>15</v>
      </c>
      <c r="B388" s="12" t="s">
        <v>288</v>
      </c>
      <c r="C388" s="12" t="s">
        <v>290</v>
      </c>
      <c r="D388" s="12" t="s">
        <v>16</v>
      </c>
      <c r="E388" s="13">
        <v>300</v>
      </c>
      <c r="F388" s="13">
        <v>300</v>
      </c>
      <c r="G388" s="13">
        <v>300</v>
      </c>
      <c r="H388" s="13">
        <v>300</v>
      </c>
    </row>
    <row r="389" spans="1:8" ht="45" hidden="1">
      <c r="A389" s="11" t="s">
        <v>65</v>
      </c>
      <c r="B389" s="12" t="s">
        <v>288</v>
      </c>
      <c r="C389" s="12" t="s">
        <v>290</v>
      </c>
      <c r="D389" s="12" t="s">
        <v>66</v>
      </c>
      <c r="E389" s="13">
        <v>670</v>
      </c>
      <c r="F389" s="13">
        <v>670</v>
      </c>
      <c r="G389" s="13">
        <v>670</v>
      </c>
      <c r="H389" s="13">
        <v>670</v>
      </c>
    </row>
    <row r="390" spans="1:8" ht="45" hidden="1">
      <c r="A390" s="11" t="s">
        <v>291</v>
      </c>
      <c r="B390" s="12" t="s">
        <v>288</v>
      </c>
      <c r="C390" s="12" t="s">
        <v>292</v>
      </c>
      <c r="D390" s="12"/>
      <c r="E390" s="13">
        <v>78425.5</v>
      </c>
      <c r="F390" s="13">
        <v>78425.5</v>
      </c>
      <c r="G390" s="13">
        <v>78425.5</v>
      </c>
      <c r="H390" s="13">
        <v>78425.5</v>
      </c>
    </row>
    <row r="391" spans="1:8" ht="45" hidden="1">
      <c r="A391" s="11" t="s">
        <v>65</v>
      </c>
      <c r="B391" s="12" t="s">
        <v>288</v>
      </c>
      <c r="C391" s="12" t="s">
        <v>292</v>
      </c>
      <c r="D391" s="12" t="s">
        <v>66</v>
      </c>
      <c r="E391" s="13">
        <v>78425.5</v>
      </c>
      <c r="F391" s="13">
        <v>78425.5</v>
      </c>
      <c r="G391" s="13">
        <v>78425.5</v>
      </c>
      <c r="H391" s="13">
        <v>78425.5</v>
      </c>
    </row>
    <row r="392" spans="1:8" s="29" customFormat="1" ht="28.5">
      <c r="A392" s="14" t="s">
        <v>293</v>
      </c>
      <c r="B392" s="15" t="s">
        <v>294</v>
      </c>
      <c r="C392" s="15"/>
      <c r="D392" s="15"/>
      <c r="E392" s="16">
        <v>912.3</v>
      </c>
      <c r="F392" s="16">
        <v>4860</v>
      </c>
      <c r="G392" s="16">
        <v>912.3</v>
      </c>
      <c r="H392" s="16">
        <f>H393</f>
        <v>912.3</v>
      </c>
    </row>
    <row r="393" spans="1:8" s="29" customFormat="1" ht="42.75">
      <c r="A393" s="14" t="s">
        <v>295</v>
      </c>
      <c r="B393" s="15" t="s">
        <v>296</v>
      </c>
      <c r="C393" s="15"/>
      <c r="D393" s="15"/>
      <c r="E393" s="16">
        <v>912.3</v>
      </c>
      <c r="F393" s="16">
        <v>4860</v>
      </c>
      <c r="G393" s="16">
        <v>912.3</v>
      </c>
      <c r="H393" s="16">
        <v>912.3</v>
      </c>
    </row>
    <row r="394" spans="1:8" ht="45">
      <c r="A394" s="11" t="s">
        <v>363</v>
      </c>
      <c r="B394" s="12" t="s">
        <v>296</v>
      </c>
      <c r="C394" s="12" t="s">
        <v>11</v>
      </c>
      <c r="D394" s="12"/>
      <c r="E394" s="13">
        <v>912.3</v>
      </c>
      <c r="F394" s="13">
        <v>4860</v>
      </c>
      <c r="G394" s="13">
        <v>912.3</v>
      </c>
      <c r="H394" s="13">
        <v>912.3</v>
      </c>
    </row>
    <row r="395" spans="1:8" ht="45">
      <c r="A395" s="11" t="s">
        <v>29</v>
      </c>
      <c r="B395" s="12" t="s">
        <v>296</v>
      </c>
      <c r="C395" s="12" t="s">
        <v>30</v>
      </c>
      <c r="D395" s="12"/>
      <c r="E395" s="13">
        <v>912.3</v>
      </c>
      <c r="F395" s="13">
        <v>4860</v>
      </c>
      <c r="G395" s="13">
        <v>912.3</v>
      </c>
      <c r="H395" s="13">
        <v>912.3</v>
      </c>
    </row>
    <row r="396" spans="1:8" ht="45">
      <c r="A396" s="11" t="s">
        <v>297</v>
      </c>
      <c r="B396" s="12" t="s">
        <v>296</v>
      </c>
      <c r="C396" s="12" t="s">
        <v>298</v>
      </c>
      <c r="D396" s="12"/>
      <c r="E396" s="13">
        <v>912.3</v>
      </c>
      <c r="F396" s="13">
        <v>4860</v>
      </c>
      <c r="G396" s="13">
        <v>912.3</v>
      </c>
      <c r="H396" s="13">
        <v>912.3</v>
      </c>
    </row>
    <row r="397" spans="1:8" ht="36" customHeight="1">
      <c r="A397" s="17" t="s">
        <v>299</v>
      </c>
      <c r="B397" s="18" t="s">
        <v>296</v>
      </c>
      <c r="C397" s="18" t="s">
        <v>298</v>
      </c>
      <c r="D397" s="18" t="s">
        <v>300</v>
      </c>
      <c r="E397" s="19">
        <v>912.3</v>
      </c>
      <c r="F397" s="19">
        <v>4860</v>
      </c>
      <c r="G397" s="19">
        <v>912.3</v>
      </c>
      <c r="H397" s="19">
        <v>912.3</v>
      </c>
    </row>
    <row r="398" spans="1:8">
      <c r="A398" s="33" t="s">
        <v>301</v>
      </c>
      <c r="B398" s="34"/>
      <c r="C398" s="34"/>
      <c r="D398" s="35"/>
      <c r="E398" s="6">
        <v>1844760.7</v>
      </c>
      <c r="F398" s="6">
        <f>F5+F92+F120+F149+F230+F305+F347+F384+F392</f>
        <v>2253548.0149999997</v>
      </c>
      <c r="G398" s="6">
        <v>1864400.4</v>
      </c>
      <c r="H398" s="6">
        <f>H5+H92+H120+H149+H230+H305+H347+H384+H392</f>
        <v>2165368.8149999999</v>
      </c>
    </row>
  </sheetData>
  <mergeCells count="4">
    <mergeCell ref="A3:G3"/>
    <mergeCell ref="C1:G1"/>
    <mergeCell ref="A2:H2"/>
    <mergeCell ref="A398:D398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7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2020-02-13T10:47:51Z</cp:lastPrinted>
  <dcterms:created xsi:type="dcterms:W3CDTF">2019-10-21T08:57:06Z</dcterms:created>
  <dcterms:modified xsi:type="dcterms:W3CDTF">2020-05-15T05:54:51Z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